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527"/>
  <workbookPr/>
  <mc:AlternateContent xmlns:mc="http://schemas.openxmlformats.org/markup-compatibility/2006">
    <mc:Choice Requires="x15">
      <x15ac:absPath xmlns:x15ac="http://schemas.microsoft.com/office/spreadsheetml/2010/11/ac" url="I:\common\02_教務課\自己点検・評価報告書・大学評価\2020自己点検・評価報告書\03_自己点検・評価報告書\報告書（提出物一式）\03 大学基準協会の指定様式\"/>
    </mc:Choice>
  </mc:AlternateContent>
  <xr:revisionPtr revIDLastSave="0" documentId="13_ncr:1_{F2E1FDFB-51BF-4E49-A42B-CAD6541C9429}" xr6:coauthVersionLast="47" xr6:coauthVersionMax="47" xr10:uidLastSave="{00000000-0000-0000-0000-000000000000}"/>
  <bookViews>
    <workbookView xWindow="-120" yWindow="480" windowWidth="29040" windowHeight="15840" tabRatio="888" xr2:uid="{00000000-000D-0000-FFFF-FFFF00000000}"/>
  </bookViews>
  <sheets>
    <sheet name="表紙" sheetId="2" r:id="rId1"/>
    <sheet name="大学基礎データ作成上の注意事項" sheetId="3" r:id="rId2"/>
    <sheet name="募集停止学部・研究科等の取り扱いについて" sheetId="4" r:id="rId3"/>
    <sheet name="目次" sheetId="5" r:id="rId4"/>
    <sheet name="表１" sheetId="6" r:id="rId5"/>
    <sheet name="表２" sheetId="7" r:id="rId6"/>
    <sheet name="表３" sheetId="8" r:id="rId7"/>
    <sheet name="表４★不要" sheetId="9" r:id="rId8"/>
    <sheet name="表５" sheetId="10" r:id="rId9"/>
    <sheet name="表６" sheetId="11" r:id="rId10"/>
    <sheet name="表７" sheetId="12" r:id="rId11"/>
    <sheet name="表８" sheetId="13" r:id="rId12"/>
    <sheet name="表９★不要" sheetId="14" r:id="rId13"/>
    <sheet name="表10★不要" sheetId="15" r:id="rId14"/>
    <sheet name="表11★不要" sheetId="16" r:id="rId15"/>
    <sheet name="表12" sheetId="17" r:id="rId16"/>
    <sheet name="表13★不要" sheetId="18" r:id="rId17"/>
    <sheet name="算出根拠" sheetId="19" r:id="rId18"/>
  </sheets>
  <definedNames>
    <definedName name="Access_Button" hidden="1">"留意事項_留意事項_List"</definedName>
    <definedName name="AccessDatabase" hidden="1">"B:\山口\自己点検\大学基準協会\留意事項.mdb"</definedName>
    <definedName name="_xlnm.Print_Area" localSheetId="1">大学基礎データ作成上の注意事項!$A$1:$D$13</definedName>
    <definedName name="_xlnm.Print_Area" localSheetId="4">表１!$A$1:$AP$122</definedName>
    <definedName name="_xlnm.Print_Area" localSheetId="13">表10★不要!$A$1:$J$42</definedName>
    <definedName name="_xlnm.Print_Area" localSheetId="16">表13★不要!$A$1:$I$24</definedName>
    <definedName name="_xlnm.Print_Area" localSheetId="5">表２!$A$1:$L$109</definedName>
    <definedName name="_xlnm.Print_Area" localSheetId="6">表３!$A$1:$AE$126</definedName>
    <definedName name="_xlnm.Print_Area" localSheetId="7">表４★不要!$A$1:$H$44</definedName>
    <definedName name="_xlnm.Print_Area" localSheetId="8">表５!$A$1:$J$74</definedName>
    <definedName name="_xlnm.Print_Area" localSheetId="9">表６!$A$1:$H$83</definedName>
    <definedName name="_xlnm.Print_Area" localSheetId="12">表９★不要!$A$1:$J$42</definedName>
    <definedName name="_xlnm.Print_Area" localSheetId="0">表紙!$A$1:$A$11</definedName>
    <definedName name="_xlnm.Print_Area" localSheetId="3">目次!$A$1:$E$27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6" i="19" l="1"/>
  <c r="I10" i="12"/>
  <c r="I9" i="12"/>
  <c r="I8" i="12"/>
  <c r="I7" i="12"/>
  <c r="I6" i="12"/>
  <c r="I5" i="12"/>
  <c r="G10" i="12"/>
  <c r="G9" i="12"/>
  <c r="G8" i="12"/>
  <c r="G7" i="12"/>
  <c r="G6" i="12"/>
  <c r="G5" i="12"/>
  <c r="G37" i="11"/>
  <c r="G32" i="11"/>
  <c r="F32" i="11"/>
  <c r="F37" i="11" s="1"/>
  <c r="E32" i="11"/>
  <c r="E37" i="11" s="1"/>
  <c r="G30" i="11"/>
  <c r="G35" i="11" s="1"/>
  <c r="F30" i="11"/>
  <c r="F35" i="11" s="1"/>
  <c r="E30" i="11"/>
  <c r="E35" i="11" s="1"/>
  <c r="G29" i="11"/>
  <c r="G34" i="11" s="1"/>
  <c r="F29" i="11"/>
  <c r="F34" i="11" s="1"/>
  <c r="E29" i="11"/>
  <c r="E34" i="11" s="1"/>
  <c r="G28" i="11"/>
  <c r="G33" i="11" s="1"/>
  <c r="G38" i="11" s="1"/>
  <c r="F28" i="11"/>
  <c r="F33" i="11" s="1"/>
  <c r="F38" i="11" s="1"/>
  <c r="E28" i="11"/>
  <c r="E33" i="11" s="1"/>
  <c r="E38" i="11" s="1"/>
  <c r="G26" i="11"/>
  <c r="G31" i="11" s="1"/>
  <c r="G36" i="11" s="1"/>
  <c r="F26" i="11"/>
  <c r="F31" i="11" s="1"/>
  <c r="F36" i="11" s="1"/>
  <c r="E26" i="11"/>
  <c r="E31" i="11" s="1"/>
  <c r="E36" i="11" s="1"/>
  <c r="I6" i="13"/>
  <c r="J16" i="13" s="1"/>
  <c r="G6" i="13"/>
  <c r="H16" i="13" s="1"/>
  <c r="E6" i="13"/>
  <c r="F16" i="13" s="1"/>
  <c r="F9" i="13" l="1"/>
  <c r="F13" i="13"/>
  <c r="J7" i="13"/>
  <c r="J11" i="13"/>
  <c r="J15" i="13"/>
  <c r="F7" i="13"/>
  <c r="F11" i="13"/>
  <c r="F15" i="13"/>
  <c r="J9" i="13"/>
  <c r="J13" i="13"/>
  <c r="H7" i="13"/>
  <c r="H9" i="13"/>
  <c r="H11" i="13"/>
  <c r="H13" i="13"/>
  <c r="H15" i="13"/>
  <c r="F8" i="13"/>
  <c r="F10" i="13"/>
  <c r="F12" i="13"/>
  <c r="F14" i="13"/>
  <c r="H8" i="13"/>
  <c r="H10" i="13"/>
  <c r="H12" i="13"/>
  <c r="H14" i="13"/>
  <c r="J8" i="13"/>
  <c r="J10" i="13"/>
  <c r="J12" i="13"/>
  <c r="J14" i="13"/>
  <c r="I74" i="7"/>
  <c r="H74" i="7"/>
  <c r="G74" i="7"/>
  <c r="F74" i="7"/>
  <c r="E74" i="7"/>
  <c r="I71" i="7"/>
  <c r="H71" i="7"/>
  <c r="G71" i="7"/>
  <c r="F71" i="7"/>
  <c r="E71" i="7"/>
  <c r="I56" i="7"/>
  <c r="H56" i="7"/>
  <c r="G56" i="7"/>
  <c r="F56" i="7"/>
  <c r="E56" i="7"/>
  <c r="I53" i="7"/>
  <c r="H53" i="7"/>
  <c r="G53" i="7"/>
  <c r="F53" i="7"/>
  <c r="E53" i="7"/>
  <c r="J51" i="7" s="1"/>
  <c r="I48" i="7"/>
  <c r="H48" i="7"/>
  <c r="G48" i="7"/>
  <c r="F48" i="7"/>
  <c r="E48" i="7"/>
  <c r="I45" i="7"/>
  <c r="H45" i="7"/>
  <c r="G45" i="7"/>
  <c r="F45" i="7"/>
  <c r="E45" i="7"/>
  <c r="E61" i="7" l="1" a="1"/>
  <c r="E61" i="7" s="1"/>
  <c r="G61" i="7" a="1"/>
  <c r="G61" i="7" s="1"/>
  <c r="J69" i="7"/>
  <c r="I61" i="7" a="1"/>
  <c r="I61" i="7" s="1"/>
  <c r="J43" i="7"/>
  <c r="F61" i="7" a="1"/>
  <c r="F61" i="7" s="1"/>
  <c r="H61" i="7" a="1"/>
  <c r="H61" i="7" s="1"/>
  <c r="E64" i="7" a="1"/>
  <c r="E64" i="7" s="1"/>
  <c r="G64" i="7" a="1"/>
  <c r="G64" i="7" s="1"/>
  <c r="I64" i="7" a="1"/>
  <c r="I64" i="7" s="1"/>
  <c r="E58" i="7" a="1"/>
  <c r="E58" i="7" s="1"/>
  <c r="F58" i="7" a="1"/>
  <c r="F58" i="7" s="1"/>
  <c r="G58" i="7" a="1"/>
  <c r="G58" i="7" s="1"/>
  <c r="H58" i="7" a="1"/>
  <c r="H58" i="7" s="1"/>
  <c r="I58" i="7" a="1"/>
  <c r="I58" i="7" s="1"/>
  <c r="E59" i="7" a="1"/>
  <c r="E59" i="7" s="1"/>
  <c r="F59" i="7" a="1"/>
  <c r="F59" i="7" s="1"/>
  <c r="G59" i="7" a="1"/>
  <c r="G59" i="7" s="1"/>
  <c r="H59" i="7" a="1"/>
  <c r="H59" i="7" s="1"/>
  <c r="I59" i="7" a="1"/>
  <c r="I59" i="7" s="1"/>
  <c r="E60" i="7" a="1"/>
  <c r="E60" i="7" s="1"/>
  <c r="E62" i="7" s="1"/>
  <c r="F60" i="7" a="1"/>
  <c r="F60" i="7" s="1"/>
  <c r="F62" i="7" s="1"/>
  <c r="G60" i="7" a="1"/>
  <c r="G60" i="7" s="1"/>
  <c r="H60" i="7" a="1"/>
  <c r="H60" i="7" s="1"/>
  <c r="I60" i="7" a="1"/>
  <c r="I60" i="7" s="1"/>
  <c r="E63" i="7" a="1"/>
  <c r="E63" i="7" s="1"/>
  <c r="E65" i="7" s="1"/>
  <c r="F63" i="7" a="1"/>
  <c r="F63" i="7" s="1"/>
  <c r="G63" i="7" a="1"/>
  <c r="G63" i="7" s="1"/>
  <c r="H63" i="7" a="1"/>
  <c r="H63" i="7" s="1"/>
  <c r="I63" i="7" a="1"/>
  <c r="I63" i="7" s="1"/>
  <c r="F64" i="7" a="1"/>
  <c r="F64" i="7" s="1"/>
  <c r="H64" i="7" a="1"/>
  <c r="H64" i="7" s="1"/>
  <c r="AD47" i="8"/>
  <c r="AD45" i="8"/>
  <c r="AE44" i="8"/>
  <c r="AE42" i="8"/>
  <c r="AE37" i="8"/>
  <c r="AE36" i="8"/>
  <c r="AE35" i="8"/>
  <c r="AE32" i="8"/>
  <c r="AE31" i="8"/>
  <c r="AE30" i="8"/>
  <c r="AE29" i="8"/>
  <c r="AE28" i="8"/>
  <c r="AD33" i="8"/>
  <c r="AD32" i="8"/>
  <c r="AD31" i="8"/>
  <c r="AD30" i="8"/>
  <c r="AD29" i="8"/>
  <c r="AD28" i="8"/>
  <c r="AD40" i="8"/>
  <c r="AD39" i="8"/>
  <c r="AD38" i="8"/>
  <c r="AD37" i="8"/>
  <c r="AD36" i="8"/>
  <c r="G62" i="7" l="1"/>
  <c r="I62" i="7"/>
  <c r="G65" i="7"/>
  <c r="H62" i="7"/>
  <c r="J60" i="7" s="1"/>
  <c r="I65" i="7"/>
  <c r="H65" i="7"/>
  <c r="F65" i="7"/>
  <c r="AD35" i="8"/>
  <c r="AE39" i="8"/>
  <c r="AE38" i="8"/>
  <c r="AD7" i="8"/>
  <c r="AE46" i="8" l="1"/>
  <c r="AD46" i="8"/>
  <c r="AE45" i="8"/>
  <c r="AD44" i="8"/>
  <c r="AE43" i="8"/>
  <c r="AD43" i="8"/>
  <c r="AD42" i="8"/>
  <c r="AD19" i="8"/>
  <c r="AE18" i="8"/>
  <c r="AD18" i="8"/>
  <c r="AE17" i="8"/>
  <c r="AD17" i="8"/>
  <c r="AE16" i="8"/>
  <c r="AD16" i="8"/>
  <c r="AE15" i="8"/>
  <c r="AD15" i="8"/>
  <c r="AE14" i="8"/>
  <c r="AD14" i="8"/>
  <c r="AD12" i="8"/>
  <c r="AE11" i="8"/>
  <c r="AD11" i="8"/>
  <c r="AE10" i="8"/>
  <c r="AD10" i="8"/>
  <c r="AE9" i="8"/>
  <c r="AD9" i="8"/>
  <c r="AE8" i="8"/>
  <c r="AD8" i="8"/>
  <c r="AE7" i="8"/>
  <c r="I96" i="7" a="1"/>
  <c r="I96" i="7" s="1"/>
  <c r="H96" i="7" a="1"/>
  <c r="H96" i="7" s="1"/>
  <c r="G96" i="7" a="1"/>
  <c r="G96" i="7" s="1"/>
  <c r="F96" i="7" a="1"/>
  <c r="F96" i="7" s="1"/>
  <c r="E96" i="7" a="1"/>
  <c r="E96" i="7" s="1"/>
  <c r="I95" i="7" a="1"/>
  <c r="I95" i="7" s="1"/>
  <c r="H95" i="7" a="1"/>
  <c r="H95" i="7" s="1"/>
  <c r="G95" i="7" a="1"/>
  <c r="G95" i="7" s="1"/>
  <c r="F95" i="7" a="1"/>
  <c r="F95" i="7" s="1"/>
  <c r="E95" i="7" a="1"/>
  <c r="E95" i="7" s="1"/>
  <c r="I94" i="7" a="1"/>
  <c r="I94" i="7" s="1"/>
  <c r="H94" i="7" a="1"/>
  <c r="H94" i="7" s="1"/>
  <c r="G94" i="7" a="1"/>
  <c r="G94" i="7" s="1"/>
  <c r="F94" i="7" a="1"/>
  <c r="F94" i="7" s="1"/>
  <c r="E94" i="7" a="1"/>
  <c r="E94" i="7" s="1"/>
  <c r="I93" i="7" a="1"/>
  <c r="I93" i="7" s="1"/>
  <c r="H93" i="7" a="1"/>
  <c r="H93" i="7" s="1"/>
  <c r="G93" i="7" a="1"/>
  <c r="G93" i="7" s="1"/>
  <c r="F93" i="7" a="1"/>
  <c r="F93" i="7" s="1"/>
  <c r="E93" i="7" a="1"/>
  <c r="E93" i="7" s="1"/>
  <c r="I92" i="7" a="1"/>
  <c r="I92" i="7" s="1"/>
  <c r="H92" i="7" a="1"/>
  <c r="H92" i="7" s="1"/>
  <c r="G92" i="7" a="1"/>
  <c r="G92" i="7" s="1"/>
  <c r="F92" i="7" a="1"/>
  <c r="F92" i="7" s="1"/>
  <c r="E92" i="7" a="1"/>
  <c r="E92" i="7" s="1"/>
  <c r="I91" i="7" a="1"/>
  <c r="I91" i="7" s="1"/>
  <c r="H91" i="7" a="1"/>
  <c r="H91" i="7" s="1"/>
  <c r="G91" i="7" a="1"/>
  <c r="G91" i="7" s="1"/>
  <c r="F91" i="7" a="1"/>
  <c r="F91" i="7" s="1"/>
  <c r="E91" i="7" a="1"/>
  <c r="E91" i="7" s="1"/>
  <c r="I37" i="7"/>
  <c r="H37" i="7"/>
  <c r="G37" i="7"/>
  <c r="F37" i="7"/>
  <c r="E37" i="7"/>
  <c r="I34" i="7"/>
  <c r="H34" i="7"/>
  <c r="G34" i="7"/>
  <c r="F34" i="7"/>
  <c r="E34" i="7"/>
  <c r="I19" i="7"/>
  <c r="H19" i="7"/>
  <c r="G19" i="7"/>
  <c r="F19" i="7"/>
  <c r="E19" i="7"/>
  <c r="I16" i="7"/>
  <c r="H16" i="7"/>
  <c r="G16" i="7"/>
  <c r="F16" i="7"/>
  <c r="E16" i="7"/>
  <c r="I11" i="7"/>
  <c r="H11" i="7"/>
  <c r="G11" i="7"/>
  <c r="F11" i="7"/>
  <c r="E11" i="7"/>
  <c r="I8" i="7"/>
  <c r="H8" i="7"/>
  <c r="G8" i="7"/>
  <c r="F8" i="7"/>
  <c r="E8" i="7"/>
  <c r="AE76" i="6"/>
  <c r="Z76" i="6"/>
  <c r="W76" i="6"/>
  <c r="R76" i="6"/>
  <c r="O76" i="6"/>
  <c r="J76" i="6"/>
  <c r="AI56" i="6"/>
  <c r="AI54" i="6"/>
  <c r="AD53" i="6"/>
  <c r="Y53" i="6"/>
  <c r="T53" i="6"/>
  <c r="AI53" i="6" s="1"/>
  <c r="AI52" i="6"/>
  <c r="AI51" i="6"/>
  <c r="AN49" i="6"/>
  <c r="AK49" i="6"/>
  <c r="AH49" i="6"/>
  <c r="AE49" i="6"/>
  <c r="AB49" i="6"/>
  <c r="Y49" i="6"/>
  <c r="V49" i="6"/>
  <c r="S49" i="6"/>
  <c r="P49" i="6"/>
  <c r="M49" i="6"/>
  <c r="AN42" i="6"/>
  <c r="AK42" i="6"/>
  <c r="AH42" i="6"/>
  <c r="AE42" i="6"/>
  <c r="AB42" i="6"/>
  <c r="Y42" i="6"/>
  <c r="V42" i="6"/>
  <c r="S42" i="6"/>
  <c r="P42" i="6"/>
  <c r="M42" i="6"/>
  <c r="AK36" i="6"/>
  <c r="AH36" i="6"/>
  <c r="AE36" i="6"/>
  <c r="AB36" i="6"/>
  <c r="Y36" i="6"/>
  <c r="V36" i="6"/>
  <c r="S36" i="6"/>
  <c r="P36" i="6"/>
  <c r="M36" i="6"/>
  <c r="F27" i="7" l="1" a="1"/>
  <c r="F27" i="7" s="1"/>
  <c r="G22" i="7" a="1"/>
  <c r="G22" i="7" s="1"/>
  <c r="H23" i="7" a="1"/>
  <c r="H23" i="7" s="1"/>
  <c r="G21" i="7" a="1"/>
  <c r="G21" i="7" s="1"/>
  <c r="I24" i="7" a="1"/>
  <c r="I24" i="7" s="1"/>
  <c r="J32" i="7"/>
  <c r="I22" i="7" a="1"/>
  <c r="I22" i="7" s="1"/>
  <c r="E23" i="7" a="1"/>
  <c r="E23" i="7" s="1"/>
  <c r="E27" i="7" a="1"/>
  <c r="E27" i="7" s="1"/>
  <c r="F22" i="7" a="1"/>
  <c r="F22" i="7" s="1"/>
  <c r="G26" i="7" a="1"/>
  <c r="G26" i="7" s="1"/>
  <c r="H21" i="7" a="1"/>
  <c r="H21" i="7" s="1"/>
  <c r="G24" i="7" a="1"/>
  <c r="G24" i="7" s="1"/>
  <c r="E22" i="7" a="1"/>
  <c r="E22" i="7" s="1"/>
  <c r="J6" i="7"/>
  <c r="I23" i="7" a="1"/>
  <c r="I23" i="7" s="1"/>
  <c r="H26" i="7" a="1"/>
  <c r="H26" i="7" s="1"/>
  <c r="G27" i="7" a="1"/>
  <c r="G27" i="7" s="1"/>
  <c r="J14" i="7"/>
  <c r="H24" i="7" a="1"/>
  <c r="H24" i="7" s="1"/>
  <c r="H25" i="7" s="1"/>
  <c r="F23" i="7" a="1"/>
  <c r="F23" i="7" s="1"/>
  <c r="E26" i="7" a="1"/>
  <c r="E26" i="7" s="1"/>
  <c r="I26" i="7" a="1"/>
  <c r="I26" i="7" s="1"/>
  <c r="H27" i="7" a="1"/>
  <c r="H27" i="7" s="1"/>
  <c r="E24" i="7" a="1"/>
  <c r="E24" i="7" s="1"/>
  <c r="I21" i="7" a="1"/>
  <c r="I21" i="7" s="1"/>
  <c r="G23" i="7" a="1"/>
  <c r="G23" i="7" s="1"/>
  <c r="I27" i="7" a="1"/>
  <c r="I27" i="7" s="1"/>
  <c r="E21" i="7" a="1"/>
  <c r="E21" i="7" s="1"/>
  <c r="H22" i="7" a="1"/>
  <c r="H22" i="7" s="1"/>
  <c r="F26" i="7" a="1"/>
  <c r="F26" i="7" s="1"/>
  <c r="F28" i="7" s="1"/>
  <c r="F24" i="7" a="1"/>
  <c r="F24" i="7" s="1"/>
  <c r="F21" i="7" a="1"/>
  <c r="F21" i="7" s="1"/>
  <c r="E25" i="7" l="1"/>
  <c r="I25" i="7"/>
  <c r="E28" i="7"/>
  <c r="H28" i="7"/>
  <c r="G28" i="7"/>
  <c r="G25" i="7"/>
  <c r="I28" i="7"/>
  <c r="F25" i="7"/>
  <c r="J23" i="7"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tc={13EFD59D-0338-4A2F-A8F4-31E654007AEC}</author>
    <author>tc={AAF53C1C-A4B3-4821-A60F-A47C23D67F96}</author>
  </authors>
  <commentList>
    <comment ref="T51" authorId="0" shapeId="0" xr:uid="{13EFD59D-0338-4A2F-A8F4-31E654007AE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202104 修正　博士課程申請時数値に合わせる</t>
      </text>
    </comment>
    <comment ref="J66" authorId="1" shapeId="0" xr:uid="{AAF53C1C-A4B3-4821-A60F-A47C23D67F9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202104修正　博士課程申請時数値に合わせる</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21" authorId="0" shapeId="0" xr:uid="{00000000-0006-0000-0500-000001000000}">
      <text>
        <r>
          <rPr>
            <b/>
            <sz val="9"/>
            <color indexed="81"/>
            <rFont val="ＭＳ Ｐゴシック"/>
            <family val="3"/>
            <charset val="128"/>
          </rPr>
          <t>合計部分の数式を確定する際は
Shift＋Ctrl+Enterで確定すること。
配列数式になっています。</t>
        </r>
      </text>
    </comment>
    <comment ref="E58" authorId="0" shapeId="0" xr:uid="{00000000-0006-0000-0500-000002000000}">
      <text>
        <r>
          <rPr>
            <b/>
            <sz val="9"/>
            <color indexed="81"/>
            <rFont val="ＭＳ Ｐゴシック"/>
            <family val="3"/>
            <charset val="128"/>
          </rPr>
          <t>合計部分の数式を確定する際は
Shift＋Ctrl+Enterで確定すること。
配列数式になっています。</t>
        </r>
      </text>
    </comment>
  </commentList>
</comments>
</file>

<file path=xl/sharedStrings.xml><?xml version="1.0" encoding="utf-8"?>
<sst xmlns="http://schemas.openxmlformats.org/spreadsheetml/2006/main" count="1646" uniqueCount="654">
  <si>
    <t>公益財団法人　大学基準協会</t>
    <rPh sb="0" eb="2">
      <t>コウエキ</t>
    </rPh>
    <rPh sb="2" eb="4">
      <t>ザイダン</t>
    </rPh>
    <rPh sb="4" eb="6">
      <t>ホウジン</t>
    </rPh>
    <rPh sb="7" eb="9">
      <t>ダイガク</t>
    </rPh>
    <rPh sb="9" eb="11">
      <t>キジュン</t>
    </rPh>
    <rPh sb="11" eb="13">
      <t>キョウカイ</t>
    </rPh>
    <phoneticPr fontId="6"/>
  </si>
  <si>
    <t>2021（令和３）年度 大学評価用</t>
    <rPh sb="5" eb="6">
      <t>レイ</t>
    </rPh>
    <rPh sb="6" eb="7">
      <t>ワ</t>
    </rPh>
    <rPh sb="9" eb="11">
      <t>ネンド</t>
    </rPh>
    <rPh sb="12" eb="14">
      <t>ダイガク</t>
    </rPh>
    <rPh sb="14" eb="16">
      <t>ヒョウカ</t>
    </rPh>
    <rPh sb="16" eb="17">
      <t>ヨウ</t>
    </rPh>
    <phoneticPr fontId="6"/>
  </si>
  <si>
    <t>大学基礎データ</t>
    <phoneticPr fontId="6"/>
  </si>
  <si>
    <t>（令和２年３月改訂）</t>
    <phoneticPr fontId="14"/>
  </si>
  <si>
    <t>◆大学基礎データ作成上の注意事項（本頁は削除しないでください）</t>
    <rPh sb="1" eb="3">
      <t>ダイガク</t>
    </rPh>
    <rPh sb="3" eb="5">
      <t>キソ</t>
    </rPh>
    <rPh sb="8" eb="11">
      <t>サクセイジョウ</t>
    </rPh>
    <rPh sb="12" eb="14">
      <t>チュウイ</t>
    </rPh>
    <rPh sb="14" eb="16">
      <t>ジコウ</t>
    </rPh>
    <rPh sb="17" eb="19">
      <t>ホンページ</t>
    </rPh>
    <rPh sb="20" eb="22">
      <t>サクジョ</t>
    </rPh>
    <phoneticPr fontId="14"/>
  </si>
  <si>
    <t xml:space="preserve">１
</t>
    <phoneticPr fontId="14"/>
  </si>
  <si>
    <t xml:space="preserve">２
</t>
    <phoneticPr fontId="14"/>
  </si>
  <si>
    <t>紙媒体で提出する場合は、Ａ４判（横）で作成し、両面印刷で提出してください。
また、全体に通しページを付し、目次にページ数を記入してください。</t>
    <rPh sb="0" eb="3">
      <t>カミバイタイ</t>
    </rPh>
    <rPh sb="4" eb="6">
      <t>テイシュツ</t>
    </rPh>
    <rPh sb="8" eb="10">
      <t>バアイ</t>
    </rPh>
    <rPh sb="16" eb="17">
      <t>ヨコ</t>
    </rPh>
    <rPh sb="41" eb="43">
      <t>ゼンタイ</t>
    </rPh>
    <rPh sb="44" eb="45">
      <t>トオ</t>
    </rPh>
    <rPh sb="50" eb="51">
      <t>フ</t>
    </rPh>
    <rPh sb="53" eb="55">
      <t>モクジ</t>
    </rPh>
    <rPh sb="59" eb="60">
      <t>スウ</t>
    </rPh>
    <rPh sb="61" eb="63">
      <t>キニュウ</t>
    </rPh>
    <phoneticPr fontId="14"/>
  </si>
  <si>
    <t xml:space="preserve">
</t>
    <phoneticPr fontId="14"/>
  </si>
  <si>
    <t xml:space="preserve">３
</t>
    <phoneticPr fontId="14"/>
  </si>
  <si>
    <t>小数点以下の端数が出る場合、特に指示のない限り小数点以下第２位を四捨五入して小数点第１位まで表示してください。</t>
    <rPh sb="0" eb="5">
      <t>ショウスウテンイカ</t>
    </rPh>
    <rPh sb="6" eb="8">
      <t>ハスウ</t>
    </rPh>
    <rPh sb="9" eb="10">
      <t>デ</t>
    </rPh>
    <rPh sb="11" eb="13">
      <t>バアイ</t>
    </rPh>
    <rPh sb="14" eb="15">
      <t>トク</t>
    </rPh>
    <rPh sb="16" eb="18">
      <t>シジ</t>
    </rPh>
    <rPh sb="21" eb="22">
      <t>カギ</t>
    </rPh>
    <rPh sb="23" eb="28">
      <t>ショウスウテンイカ</t>
    </rPh>
    <rPh sb="28" eb="29">
      <t>ダイ</t>
    </rPh>
    <rPh sb="30" eb="31">
      <t>イ</t>
    </rPh>
    <rPh sb="32" eb="36">
      <t>シシャゴニュウ</t>
    </rPh>
    <rPh sb="38" eb="41">
      <t>ショウスウテン</t>
    </rPh>
    <rPh sb="41" eb="42">
      <t>ダイ</t>
    </rPh>
    <rPh sb="43" eb="44">
      <t>イ</t>
    </rPh>
    <rPh sb="46" eb="48">
      <t>ヒョウジ</t>
    </rPh>
    <phoneticPr fontId="14"/>
  </si>
  <si>
    <t xml:space="preserve">４
</t>
    <phoneticPr fontId="14"/>
  </si>
  <si>
    <t>制度自体がない場合は斜線、制度はあるものの該当者がいない場合は「０」と記載し、空欄を残さないようにしてください。</t>
    <rPh sb="0" eb="2">
      <t>セイド</t>
    </rPh>
    <rPh sb="2" eb="4">
      <t>ジタイ</t>
    </rPh>
    <rPh sb="7" eb="9">
      <t>バアイ</t>
    </rPh>
    <rPh sb="10" eb="12">
      <t>シャセン</t>
    </rPh>
    <rPh sb="13" eb="15">
      <t>セイド</t>
    </rPh>
    <rPh sb="21" eb="24">
      <t>ガイトウシャ</t>
    </rPh>
    <rPh sb="28" eb="30">
      <t>バアイ</t>
    </rPh>
    <rPh sb="35" eb="37">
      <t>キサイ</t>
    </rPh>
    <rPh sb="39" eb="41">
      <t>クウラン</t>
    </rPh>
    <rPh sb="42" eb="43">
      <t>ノコ</t>
    </rPh>
    <phoneticPr fontId="14"/>
  </si>
  <si>
    <t>５</t>
    <phoneticPr fontId="14"/>
  </si>
  <si>
    <t>説明を付す必要があると思われるものについては、備考欄に記述するか欄外に大学独自の注をつけることができます。</t>
    <rPh sb="0" eb="2">
      <t>セツメイ</t>
    </rPh>
    <rPh sb="3" eb="4">
      <t>フ</t>
    </rPh>
    <rPh sb="5" eb="7">
      <t>ヒツヨウ</t>
    </rPh>
    <rPh sb="11" eb="12">
      <t>オモ</t>
    </rPh>
    <rPh sb="23" eb="25">
      <t>ビコウ</t>
    </rPh>
    <rPh sb="25" eb="26">
      <t>ラン</t>
    </rPh>
    <rPh sb="27" eb="29">
      <t>キジュツ</t>
    </rPh>
    <rPh sb="32" eb="34">
      <t>ランガイ</t>
    </rPh>
    <rPh sb="35" eb="37">
      <t>ダイガク</t>
    </rPh>
    <rPh sb="37" eb="39">
      <t>ドクジ</t>
    </rPh>
    <rPh sb="40" eb="41">
      <t>チュウ</t>
    </rPh>
    <phoneticPr fontId="14"/>
  </si>
  <si>
    <t xml:space="preserve">６
</t>
    <phoneticPr fontId="14"/>
  </si>
  <si>
    <t>該当しない表や、該当しない欄がある場合でも、表や欄自体を削除せず、全体に斜線を引くなどしてください。</t>
    <rPh sb="8" eb="10">
      <t>ガイトウ</t>
    </rPh>
    <rPh sb="13" eb="14">
      <t>ラン</t>
    </rPh>
    <rPh sb="17" eb="19">
      <t>バアイ</t>
    </rPh>
    <rPh sb="22" eb="23">
      <t>ヒョウ</t>
    </rPh>
    <rPh sb="24" eb="25">
      <t>ラン</t>
    </rPh>
    <rPh sb="25" eb="27">
      <t>ジタイ</t>
    </rPh>
    <rPh sb="28" eb="30">
      <t>サクジョ</t>
    </rPh>
    <rPh sb="33" eb="35">
      <t>ゼンタイ</t>
    </rPh>
    <rPh sb="36" eb="38">
      <t>シャセン</t>
    </rPh>
    <rPh sb="39" eb="40">
      <t>ヒ</t>
    </rPh>
    <phoneticPr fontId="14"/>
  </si>
  <si>
    <t xml:space="preserve">７
</t>
    <phoneticPr fontId="14"/>
  </si>
  <si>
    <t>各表の欄外注において「学部、研究科（又はその他の組織）」という場合の「その他の組織」とは、表１注２及び注４で指示する「学部教育を担当する独立の組織」を意味します。</t>
    <rPh sb="0" eb="2">
      <t>カクヒョウ</t>
    </rPh>
    <rPh sb="3" eb="5">
      <t>ランガイ</t>
    </rPh>
    <rPh sb="5" eb="6">
      <t>チュウ</t>
    </rPh>
    <rPh sb="11" eb="13">
      <t>ガクブ</t>
    </rPh>
    <rPh sb="14" eb="17">
      <t>ケンキュウカ</t>
    </rPh>
    <rPh sb="18" eb="19">
      <t>マタ</t>
    </rPh>
    <rPh sb="22" eb="23">
      <t>タ</t>
    </rPh>
    <rPh sb="24" eb="26">
      <t>ソシキ</t>
    </rPh>
    <rPh sb="31" eb="33">
      <t>バアイ</t>
    </rPh>
    <rPh sb="37" eb="38">
      <t>タ</t>
    </rPh>
    <rPh sb="39" eb="41">
      <t>ソシキ</t>
    </rPh>
    <rPh sb="45" eb="46">
      <t>オモテ</t>
    </rPh>
    <rPh sb="47" eb="48">
      <t>チュウ</t>
    </rPh>
    <rPh sb="49" eb="50">
      <t>オヨ</t>
    </rPh>
    <rPh sb="51" eb="52">
      <t>チュウ</t>
    </rPh>
    <rPh sb="54" eb="56">
      <t>シジ</t>
    </rPh>
    <rPh sb="59" eb="61">
      <t>ガクブ</t>
    </rPh>
    <rPh sb="61" eb="63">
      <t>キョウイク</t>
    </rPh>
    <rPh sb="64" eb="66">
      <t>タントウ</t>
    </rPh>
    <rPh sb="68" eb="70">
      <t>ドクリツ</t>
    </rPh>
    <rPh sb="71" eb="73">
      <t>ソシキ</t>
    </rPh>
    <rPh sb="75" eb="77">
      <t>イミ</t>
    </rPh>
    <phoneticPr fontId="14"/>
  </si>
  <si>
    <t xml:space="preserve">８
</t>
    <phoneticPr fontId="14"/>
  </si>
  <si>
    <t xml:space="preserve">以上の注意事項のほか、各表に付されている欄外注に従って作成してください。各表の欄外注は削除しないでください。また、募集停止学部・研究科等の取り扱いについては次シートを参照してください。
</t>
    <rPh sb="0" eb="2">
      <t>イジョウ</t>
    </rPh>
    <rPh sb="3" eb="5">
      <t>チュウイ</t>
    </rPh>
    <rPh sb="5" eb="7">
      <t>ジコウ</t>
    </rPh>
    <rPh sb="11" eb="13">
      <t>カクヒョウ</t>
    </rPh>
    <rPh sb="20" eb="22">
      <t>ランガイ</t>
    </rPh>
    <rPh sb="22" eb="23">
      <t>チュウ</t>
    </rPh>
    <rPh sb="24" eb="25">
      <t>シタガ</t>
    </rPh>
    <rPh sb="27" eb="29">
      <t>サクセイ</t>
    </rPh>
    <rPh sb="39" eb="42">
      <t>ランガイチュウ</t>
    </rPh>
    <rPh sb="43" eb="45">
      <t>サクジョ</t>
    </rPh>
    <rPh sb="78" eb="79">
      <t>ジ</t>
    </rPh>
    <rPh sb="83" eb="85">
      <t>サンショウ</t>
    </rPh>
    <phoneticPr fontId="14"/>
  </si>
  <si>
    <t xml:space="preserve">
</t>
    <phoneticPr fontId="14"/>
  </si>
  <si>
    <t xml:space="preserve">９
</t>
    <phoneticPr fontId="14"/>
  </si>
  <si>
    <t>表１に記載した設置基準上必要となる専任教員数、研究指導教員数及び研究指導補助教員数（「うち教授数」等を含む）並びに校地面積及び校舎面積の算出根拠を示した資料を別途作成の上、本表とともに提出してください（様式は任意ですが、設置基準で参照した箇所や算出に際して利用した収容定員の数値等を明示し、算出の根拠やプロセスを分かりやすく示してください）。</t>
    <rPh sb="0" eb="1">
      <t>ヒョウ</t>
    </rPh>
    <rPh sb="3" eb="5">
      <t>キサイ</t>
    </rPh>
    <rPh sb="23" eb="27">
      <t>ケンキュウシドウ</t>
    </rPh>
    <rPh sb="29" eb="30">
      <t>スウ</t>
    </rPh>
    <rPh sb="30" eb="31">
      <t>オヨ</t>
    </rPh>
    <rPh sb="45" eb="48">
      <t>キョウジュスウ</t>
    </rPh>
    <rPh sb="49" eb="50">
      <t>トウ</t>
    </rPh>
    <rPh sb="51" eb="52">
      <t>フク</t>
    </rPh>
    <rPh sb="54" eb="55">
      <t>ナラ</t>
    </rPh>
    <rPh sb="61" eb="62">
      <t>オヨ</t>
    </rPh>
    <rPh sb="115" eb="117">
      <t>サンショウ</t>
    </rPh>
    <rPh sb="119" eb="121">
      <t>カショ</t>
    </rPh>
    <rPh sb="122" eb="124">
      <t>サンシュツ</t>
    </rPh>
    <rPh sb="125" eb="126">
      <t>サイ</t>
    </rPh>
    <rPh sb="128" eb="130">
      <t>リヨウ</t>
    </rPh>
    <rPh sb="132" eb="136">
      <t>シュウヨウテイイン</t>
    </rPh>
    <rPh sb="137" eb="140">
      <t>スウチトウ</t>
    </rPh>
    <rPh sb="145" eb="147">
      <t>サンシュツ</t>
    </rPh>
    <rPh sb="148" eb="150">
      <t>コンキョ</t>
    </rPh>
    <rPh sb="156" eb="157">
      <t>ワ</t>
    </rPh>
    <rPh sb="162" eb="163">
      <t>シメ</t>
    </rPh>
    <phoneticPr fontId="14"/>
  </si>
  <si>
    <t>「点検・評価報告書」における「全学」の範囲</t>
    <rPh sb="1" eb="3">
      <t>テンケン</t>
    </rPh>
    <rPh sb="4" eb="6">
      <t>ヒョウカ</t>
    </rPh>
    <rPh sb="6" eb="9">
      <t>ホウコクショ</t>
    </rPh>
    <rPh sb="15" eb="17">
      <t>ゼンガク</t>
    </rPh>
    <rPh sb="19" eb="21">
      <t>ハンイ</t>
    </rPh>
    <phoneticPr fontId="22"/>
  </si>
  <si>
    <t>「大学基礎データ」</t>
    <rPh sb="1" eb="5">
      <t>ダイガクキソ</t>
    </rPh>
    <phoneticPr fontId="22"/>
  </si>
  <si>
    <t>「基礎要件確認シート」</t>
    <rPh sb="1" eb="7">
      <t>キソヨウケンカクニン</t>
    </rPh>
    <phoneticPr fontId="22"/>
  </si>
  <si>
    <t>表１
「教育研究組織」欄の記載</t>
    <rPh sb="0" eb="1">
      <t>ヒョウ</t>
    </rPh>
    <rPh sb="4" eb="10">
      <t>キョウイクケンキュウソシキ</t>
    </rPh>
    <rPh sb="11" eb="12">
      <t>ラン</t>
    </rPh>
    <rPh sb="13" eb="15">
      <t>キサイ</t>
    </rPh>
    <phoneticPr fontId="22"/>
  </si>
  <si>
    <t>表１
「教員組織」欄の記載</t>
    <rPh sb="4" eb="8">
      <t>キョウインソシキ</t>
    </rPh>
    <phoneticPr fontId="22"/>
  </si>
  <si>
    <t>表２</t>
    <rPh sb="0" eb="1">
      <t>ヒョウ</t>
    </rPh>
    <phoneticPr fontId="22"/>
  </si>
  <si>
    <t>表３～８</t>
    <rPh sb="0" eb="1">
      <t>ヒョウ</t>
    </rPh>
    <phoneticPr fontId="22"/>
  </si>
  <si>
    <t>大学評価実施年度から募集停止する場合</t>
    <rPh sb="0" eb="8">
      <t>ダイガクヒョウカジッシネンド</t>
    </rPh>
    <rPh sb="10" eb="14">
      <t>ボシュウテイシ</t>
    </rPh>
    <rPh sb="16" eb="18">
      <t>バアイ</t>
    </rPh>
    <phoneticPr fontId="22"/>
  </si>
  <si>
    <t>○</t>
    <phoneticPr fontId="22"/>
  </si>
  <si>
    <t>○
「学士課程」「大学院課程」「専門職学位課程」「別科・専攻科等」へ記載（備考に募集停止となる旨を注記）</t>
    <rPh sb="3" eb="7">
      <t>ガクシカテイ</t>
    </rPh>
    <rPh sb="9" eb="14">
      <t>ダイガクインカテイ</t>
    </rPh>
    <rPh sb="16" eb="23">
      <t>センモンショクガクイカテイ</t>
    </rPh>
    <rPh sb="25" eb="27">
      <t>ベッカ</t>
    </rPh>
    <rPh sb="28" eb="32">
      <t>センコウカトウ</t>
    </rPh>
    <rPh sb="34" eb="36">
      <t>キサイ</t>
    </rPh>
    <rPh sb="37" eb="39">
      <t>ビコウ</t>
    </rPh>
    <rPh sb="40" eb="44">
      <t>ボシュウテイシ</t>
    </rPh>
    <rPh sb="47" eb="48">
      <t>ムネ</t>
    </rPh>
    <rPh sb="49" eb="51">
      <t>チュウキ</t>
    </rPh>
    <phoneticPr fontId="22"/>
  </si>
  <si>
    <t>募集停止後、大学評価実施前年度において標準修業年限内の学生が在籍している場合</t>
    <rPh sb="0" eb="4">
      <t>ボシュウテイシ</t>
    </rPh>
    <rPh sb="4" eb="5">
      <t>ゴ</t>
    </rPh>
    <rPh sb="6" eb="8">
      <t>ダイガク</t>
    </rPh>
    <rPh sb="8" eb="10">
      <t>ヒョウカ</t>
    </rPh>
    <rPh sb="10" eb="12">
      <t>ジッシ</t>
    </rPh>
    <rPh sb="12" eb="15">
      <t>ゼンネンド</t>
    </rPh>
    <rPh sb="19" eb="21">
      <t>ヒョウジュン</t>
    </rPh>
    <rPh sb="21" eb="23">
      <t>シュウギョウ</t>
    </rPh>
    <rPh sb="23" eb="25">
      <t>ネンゲン</t>
    </rPh>
    <rPh sb="25" eb="26">
      <t>ナイ</t>
    </rPh>
    <rPh sb="27" eb="29">
      <t>ガクセイ</t>
    </rPh>
    <rPh sb="30" eb="32">
      <t>ザイセキ</t>
    </rPh>
    <rPh sb="36" eb="38">
      <t>バアイ</t>
    </rPh>
    <phoneticPr fontId="22"/>
  </si>
  <si>
    <t>○
「学生募集停止中の学部・研究科等」へ記載</t>
    <rPh sb="3" eb="10">
      <t>ガクセイボシュウテイシチュウ</t>
    </rPh>
    <rPh sb="11" eb="13">
      <t>ガクブ</t>
    </rPh>
    <rPh sb="14" eb="18">
      <t>ケンキュウカトウ</t>
    </rPh>
    <phoneticPr fontId="22"/>
  </si>
  <si>
    <t>△
（当該学部・研究科にのみ所属する教員がいる場合は、その実数のみを記述（設置基準上必要専任教員数は不要））</t>
    <rPh sb="3" eb="5">
      <t>トウガイ</t>
    </rPh>
    <rPh sb="5" eb="7">
      <t>ガクブ</t>
    </rPh>
    <rPh sb="8" eb="11">
      <t>ケンキュウカ</t>
    </rPh>
    <rPh sb="14" eb="16">
      <t>ショゾク</t>
    </rPh>
    <rPh sb="18" eb="20">
      <t>キョウイン</t>
    </rPh>
    <rPh sb="23" eb="25">
      <t>バアイ</t>
    </rPh>
    <rPh sb="29" eb="31">
      <t>ジッスウ</t>
    </rPh>
    <rPh sb="34" eb="36">
      <t>キジュツ</t>
    </rPh>
    <rPh sb="37" eb="42">
      <t>セッチキジュンジョウ</t>
    </rPh>
    <rPh sb="42" eb="46">
      <t>ヒツヨウセンニン</t>
    </rPh>
    <rPh sb="46" eb="49">
      <t>キョウインスウ</t>
    </rPh>
    <rPh sb="50" eb="52">
      <t>フヨウ</t>
    </rPh>
    <phoneticPr fontId="22"/>
  </si>
  <si>
    <t xml:space="preserve">募集停止後、大学評価実施前年度において標準修業年限を超えた学生のみ在籍している場合
</t>
    <rPh sb="0" eb="5">
      <t>ボシュウテイシゴ</t>
    </rPh>
    <rPh sb="6" eb="8">
      <t>ダイガク</t>
    </rPh>
    <rPh sb="8" eb="10">
      <t>ヒョウカ</t>
    </rPh>
    <rPh sb="10" eb="12">
      <t>ジッシ</t>
    </rPh>
    <rPh sb="12" eb="15">
      <t>ゼンネンド</t>
    </rPh>
    <rPh sb="19" eb="25">
      <t>ヒョウジュンシュウギョウネンゲン</t>
    </rPh>
    <rPh sb="26" eb="27">
      <t>コ</t>
    </rPh>
    <rPh sb="29" eb="31">
      <t>ガクセイ</t>
    </rPh>
    <rPh sb="39" eb="41">
      <t>バアイ</t>
    </rPh>
    <phoneticPr fontId="22"/>
  </si>
  <si>
    <t>✕</t>
    <phoneticPr fontId="22"/>
  </si>
  <si>
    <t>○
「学生募集停止中の学部・研究科等」へ記載
（学部・研究科名称等を斜体（イタリック）で表示する）</t>
    <rPh sb="24" eb="26">
      <t>ガクブ</t>
    </rPh>
    <rPh sb="27" eb="33">
      <t>ケンキュウカメイショウトウ</t>
    </rPh>
    <rPh sb="34" eb="36">
      <t>シャタイ</t>
    </rPh>
    <rPh sb="44" eb="46">
      <t>ヒョウジ</t>
    </rPh>
    <phoneticPr fontId="22"/>
  </si>
  <si>
    <t>　目　　　　　　　　　次</t>
    <rPh sb="1" eb="2">
      <t>メ</t>
    </rPh>
    <rPh sb="11" eb="12">
      <t>ツギ</t>
    </rPh>
    <phoneticPr fontId="14"/>
  </si>
  <si>
    <t>頁</t>
    <rPh sb="0" eb="1">
      <t>ページ</t>
    </rPh>
    <phoneticPr fontId="14"/>
  </si>
  <si>
    <t>　　基本情報</t>
    <rPh sb="2" eb="4">
      <t>キホン</t>
    </rPh>
    <rPh sb="4" eb="6">
      <t>ジョウホウ</t>
    </rPh>
    <phoneticPr fontId="14"/>
  </si>
  <si>
    <t>（表１）組織・設備等</t>
    <rPh sb="4" eb="6">
      <t>ソシキ</t>
    </rPh>
    <rPh sb="7" eb="10">
      <t>セツビトウ</t>
    </rPh>
    <phoneticPr fontId="14"/>
  </si>
  <si>
    <t>（表２）学生</t>
    <rPh sb="4" eb="6">
      <t>ガクセイ</t>
    </rPh>
    <phoneticPr fontId="27"/>
  </si>
  <si>
    <t>　　　学生の受け入れ</t>
    <rPh sb="3" eb="5">
      <t>ガクセイ</t>
    </rPh>
    <rPh sb="6" eb="7">
      <t>ウ</t>
    </rPh>
    <rPh sb="8" eb="9">
      <t>イ</t>
    </rPh>
    <phoneticPr fontId="14"/>
  </si>
  <si>
    <t>（表３）学部・学科、研究科における志願者・合格者・入学者の推移</t>
    <rPh sb="4" eb="6">
      <t>ガクブ</t>
    </rPh>
    <rPh sb="7" eb="9">
      <t>ガッカ</t>
    </rPh>
    <rPh sb="10" eb="12">
      <t>ケンキュウ</t>
    </rPh>
    <rPh sb="12" eb="13">
      <t>カ</t>
    </rPh>
    <rPh sb="17" eb="20">
      <t>シガンシャ</t>
    </rPh>
    <rPh sb="21" eb="24">
      <t>ゴウカクシャ</t>
    </rPh>
    <rPh sb="25" eb="28">
      <t>ニュウガクシャ</t>
    </rPh>
    <rPh sb="29" eb="31">
      <t>スイイ</t>
    </rPh>
    <phoneticPr fontId="14"/>
  </si>
  <si>
    <t>　　教員・教員組織</t>
    <rPh sb="2" eb="4">
      <t>キョウイン</t>
    </rPh>
    <rPh sb="5" eb="7">
      <t>キョウイン</t>
    </rPh>
    <rPh sb="7" eb="9">
      <t>ソシキ</t>
    </rPh>
    <phoneticPr fontId="14"/>
  </si>
  <si>
    <t>（表４）主要授業科目の担当状況（学士課程）</t>
    <rPh sb="16" eb="20">
      <t>ガクシカテイ</t>
    </rPh>
    <phoneticPr fontId="14"/>
  </si>
  <si>
    <t>（表５）専任教員年齢構成</t>
    <rPh sb="4" eb="6">
      <t>センニン</t>
    </rPh>
    <rPh sb="6" eb="8">
      <t>キョウイン</t>
    </rPh>
    <rPh sb="8" eb="10">
      <t>ネンレイ</t>
    </rPh>
    <rPh sb="10" eb="12">
      <t>コウセイ</t>
    </rPh>
    <phoneticPr fontId="27"/>
  </si>
  <si>
    <t>　　学生支援</t>
    <rPh sb="2" eb="4">
      <t>ガクセイ</t>
    </rPh>
    <rPh sb="4" eb="6">
      <t>シエン</t>
    </rPh>
    <phoneticPr fontId="14"/>
  </si>
  <si>
    <t>（表６）在籍学生数内訳、留年者数、退学者数</t>
    <rPh sb="4" eb="6">
      <t>ザイセキ</t>
    </rPh>
    <rPh sb="6" eb="9">
      <t>ガクセイスウ</t>
    </rPh>
    <rPh sb="9" eb="11">
      <t>ウチワケ</t>
    </rPh>
    <rPh sb="12" eb="14">
      <t>リュウネン</t>
    </rPh>
    <rPh sb="14" eb="15">
      <t>シャ</t>
    </rPh>
    <rPh sb="15" eb="16">
      <t>スウ</t>
    </rPh>
    <rPh sb="17" eb="20">
      <t>タイガクシャ</t>
    </rPh>
    <rPh sb="20" eb="21">
      <t>スウ</t>
    </rPh>
    <phoneticPr fontId="14"/>
  </si>
  <si>
    <t>（表７）奨学金給付・貸与状況</t>
    <rPh sb="4" eb="7">
      <t>ショウガクキン</t>
    </rPh>
    <rPh sb="7" eb="9">
      <t>キュウフ</t>
    </rPh>
    <rPh sb="10" eb="12">
      <t>タイヨ</t>
    </rPh>
    <rPh sb="12" eb="14">
      <t>ジョウキョウ</t>
    </rPh>
    <phoneticPr fontId="27"/>
  </si>
  <si>
    <t>　　教育研究等環境</t>
    <rPh sb="2" eb="4">
      <t>キョウイク</t>
    </rPh>
    <rPh sb="4" eb="6">
      <t>ケンキュウ</t>
    </rPh>
    <rPh sb="6" eb="7">
      <t>トウ</t>
    </rPh>
    <rPh sb="7" eb="9">
      <t>カンキョウ</t>
    </rPh>
    <phoneticPr fontId="14"/>
  </si>
  <si>
    <t>（表８）教育研究費内訳</t>
    <rPh sb="4" eb="6">
      <t>キョウイク</t>
    </rPh>
    <rPh sb="6" eb="8">
      <t>ケンキュウ</t>
    </rPh>
    <rPh sb="8" eb="9">
      <t>ヒ</t>
    </rPh>
    <rPh sb="9" eb="11">
      <t>ウチワケ</t>
    </rPh>
    <phoneticPr fontId="27"/>
  </si>
  <si>
    <t>（表11）貸借対照表関係比率　※私立大学のみ</t>
    <rPh sb="5" eb="7">
      <t>タイシャク</t>
    </rPh>
    <rPh sb="7" eb="10">
      <t>タイショウヒョウ</t>
    </rPh>
    <rPh sb="10" eb="12">
      <t>カンケイ</t>
    </rPh>
    <rPh sb="12" eb="14">
      <t>ヒリツ</t>
    </rPh>
    <phoneticPr fontId="27"/>
  </si>
  <si>
    <t>（表12）財務関係比率　※国立大学・公立大学のみ</t>
    <rPh sb="1" eb="2">
      <t>ヒョウ</t>
    </rPh>
    <rPh sb="13" eb="17">
      <t>コクリツダイガク</t>
    </rPh>
    <rPh sb="18" eb="22">
      <t>コウリツダイガク</t>
    </rPh>
    <phoneticPr fontId="14"/>
  </si>
  <si>
    <t>（表13）１授業当たりの学生数　</t>
    <rPh sb="1" eb="2">
      <t>ヒョウ</t>
    </rPh>
    <phoneticPr fontId="14"/>
  </si>
  <si>
    <t>基本情報</t>
    <rPh sb="0" eb="2">
      <t>キホン</t>
    </rPh>
    <rPh sb="2" eb="4">
      <t>ジョウホウ</t>
    </rPh>
    <phoneticPr fontId="14"/>
  </si>
  <si>
    <t>　（表１）組織・設備等</t>
  </si>
  <si>
    <t>事項</t>
    <rPh sb="0" eb="2">
      <t>ジコウ</t>
    </rPh>
    <phoneticPr fontId="31"/>
  </si>
  <si>
    <t>記入欄</t>
    <rPh sb="0" eb="3">
      <t>キニュウラン</t>
    </rPh>
    <phoneticPr fontId="31"/>
  </si>
  <si>
    <t>備考</t>
    <rPh sb="0" eb="2">
      <t>ビコウ</t>
    </rPh>
    <phoneticPr fontId="31"/>
  </si>
  <si>
    <t>大学の名称</t>
    <rPh sb="0" eb="2">
      <t>ダイガク</t>
    </rPh>
    <rPh sb="3" eb="5">
      <t>メイショウ</t>
    </rPh>
    <phoneticPr fontId="31"/>
  </si>
  <si>
    <t>学校本部の所在地</t>
    <rPh sb="0" eb="2">
      <t>ガッコウ</t>
    </rPh>
    <rPh sb="2" eb="4">
      <t>ホンブ</t>
    </rPh>
    <rPh sb="5" eb="8">
      <t>ショザイチ</t>
    </rPh>
    <phoneticPr fontId="31"/>
  </si>
  <si>
    <t>教育研究組織</t>
    <rPh sb="0" eb="2">
      <t>キョウイク</t>
    </rPh>
    <rPh sb="2" eb="4">
      <t>ケンキュウ</t>
    </rPh>
    <rPh sb="4" eb="6">
      <t>ソシキ</t>
    </rPh>
    <phoneticPr fontId="31"/>
  </si>
  <si>
    <t>学士課程</t>
    <rPh sb="0" eb="2">
      <t>ガクシ</t>
    </rPh>
    <rPh sb="2" eb="4">
      <t>カテイ</t>
    </rPh>
    <phoneticPr fontId="31"/>
  </si>
  <si>
    <t>学部・学科等の名称</t>
    <rPh sb="0" eb="2">
      <t>ガクブ</t>
    </rPh>
    <rPh sb="3" eb="5">
      <t>ガッカ</t>
    </rPh>
    <rPh sb="5" eb="6">
      <t>トウ</t>
    </rPh>
    <rPh sb="7" eb="9">
      <t>メイショウ</t>
    </rPh>
    <phoneticPr fontId="31"/>
  </si>
  <si>
    <t>開設年月日</t>
  </si>
  <si>
    <t>所　　在　　地</t>
    <rPh sb="0" eb="1">
      <t>トコロ</t>
    </rPh>
    <rPh sb="3" eb="4">
      <t>ザイ</t>
    </rPh>
    <rPh sb="6" eb="7">
      <t>チ</t>
    </rPh>
    <phoneticPr fontId="31"/>
  </si>
  <si>
    <t>大学院課程</t>
    <rPh sb="0" eb="3">
      <t>ダイガクイン</t>
    </rPh>
    <rPh sb="3" eb="5">
      <t>カテイ</t>
    </rPh>
    <phoneticPr fontId="31"/>
  </si>
  <si>
    <t>研究科・専攻等の名称</t>
    <rPh sb="0" eb="3">
      <t>ケンキュウカ</t>
    </rPh>
    <rPh sb="4" eb="6">
      <t>センコウ</t>
    </rPh>
    <rPh sb="6" eb="7">
      <t>トウ</t>
    </rPh>
    <rPh sb="8" eb="10">
      <t>メイショウ</t>
    </rPh>
    <phoneticPr fontId="31"/>
  </si>
  <si>
    <t>専門職学位課程</t>
    <rPh sb="0" eb="3">
      <t>センモンショク</t>
    </rPh>
    <rPh sb="3" eb="5">
      <t>ガクイ</t>
    </rPh>
    <rPh sb="5" eb="7">
      <t>カテイ</t>
    </rPh>
    <phoneticPr fontId="31"/>
  </si>
  <si>
    <t>別科等</t>
    <rPh sb="0" eb="2">
      <t>ベッカ</t>
    </rPh>
    <rPh sb="2" eb="3">
      <t>トウ</t>
    </rPh>
    <phoneticPr fontId="31"/>
  </si>
  <si>
    <t>別科・専攻科・附置研究所等の名称</t>
    <rPh sb="0" eb="2">
      <t>ベッカ</t>
    </rPh>
    <rPh sb="3" eb="6">
      <t>センコウカ</t>
    </rPh>
    <rPh sb="7" eb="9">
      <t>フチ</t>
    </rPh>
    <rPh sb="9" eb="12">
      <t>ケンキュウショ</t>
    </rPh>
    <rPh sb="12" eb="13">
      <t>トウ</t>
    </rPh>
    <rPh sb="14" eb="16">
      <t>メイショウ</t>
    </rPh>
    <phoneticPr fontId="31"/>
  </si>
  <si>
    <t>学生募集停止中の学部・研究科等</t>
    <rPh sb="0" eb="2">
      <t>ガクセイ</t>
    </rPh>
    <rPh sb="2" eb="4">
      <t>ボシュウ</t>
    </rPh>
    <rPh sb="4" eb="6">
      <t>テイシ</t>
    </rPh>
    <rPh sb="6" eb="7">
      <t>チュウ</t>
    </rPh>
    <rPh sb="8" eb="10">
      <t>ガクブ</t>
    </rPh>
    <rPh sb="11" eb="14">
      <t>ケンキュウカ</t>
    </rPh>
    <rPh sb="14" eb="15">
      <t>トウ</t>
    </rPh>
    <phoneticPr fontId="31"/>
  </si>
  <si>
    <t>教員組織</t>
    <rPh sb="0" eb="2">
      <t>キョウイン</t>
    </rPh>
    <rPh sb="2" eb="4">
      <t>ソシキ</t>
    </rPh>
    <phoneticPr fontId="31"/>
  </si>
  <si>
    <t>学部・学科等の名称</t>
    <rPh sb="0" eb="1">
      <t>ガク</t>
    </rPh>
    <rPh sb="1" eb="2">
      <t>ブ</t>
    </rPh>
    <rPh sb="3" eb="5">
      <t>ガッカ</t>
    </rPh>
    <rPh sb="5" eb="6">
      <t>トウ</t>
    </rPh>
    <rPh sb="7" eb="8">
      <t>メイ</t>
    </rPh>
    <rPh sb="8" eb="9">
      <t>ショウ</t>
    </rPh>
    <phoneticPr fontId="31"/>
  </si>
  <si>
    <t>専　　任　　教　　員　　等</t>
    <rPh sb="0" eb="1">
      <t>アツム</t>
    </rPh>
    <rPh sb="3" eb="4">
      <t>ニン</t>
    </rPh>
    <rPh sb="6" eb="7">
      <t>キョウ</t>
    </rPh>
    <rPh sb="9" eb="10">
      <t>イン</t>
    </rPh>
    <rPh sb="12" eb="13">
      <t>トウ</t>
    </rPh>
    <phoneticPr fontId="31"/>
  </si>
  <si>
    <t>非常勤　　　　　　　　　　
教員</t>
    <rPh sb="0" eb="3">
      <t>ヒジョウキン</t>
    </rPh>
    <rPh sb="14" eb="16">
      <t>キョウイン</t>
    </rPh>
    <phoneticPr fontId="31"/>
  </si>
  <si>
    <t>専任教員一人あたりの在籍学生数</t>
    <rPh sb="0" eb="2">
      <t>センニン</t>
    </rPh>
    <rPh sb="2" eb="4">
      <t>キョウイン</t>
    </rPh>
    <rPh sb="4" eb="6">
      <t>ヒトリ</t>
    </rPh>
    <rPh sb="10" eb="12">
      <t>ザイセキ</t>
    </rPh>
    <rPh sb="12" eb="15">
      <t>ガクセイスウ</t>
    </rPh>
    <phoneticPr fontId="31"/>
  </si>
  <si>
    <t>教授</t>
    <rPh sb="0" eb="2">
      <t>キョウジュ</t>
    </rPh>
    <phoneticPr fontId="31"/>
  </si>
  <si>
    <t>准教授</t>
    <rPh sb="0" eb="1">
      <t>ジュン</t>
    </rPh>
    <rPh sb="1" eb="3">
      <t>キョウジュ</t>
    </rPh>
    <phoneticPr fontId="31"/>
  </si>
  <si>
    <t>講師</t>
    <rPh sb="0" eb="2">
      <t>コウシ</t>
    </rPh>
    <phoneticPr fontId="31"/>
  </si>
  <si>
    <t>助教</t>
    <rPh sb="0" eb="1">
      <t>ジョ</t>
    </rPh>
    <rPh sb="1" eb="2">
      <t>キョウ</t>
    </rPh>
    <phoneticPr fontId="31"/>
  </si>
  <si>
    <t>計</t>
    <rPh sb="0" eb="1">
      <t>ケイ</t>
    </rPh>
    <phoneticPr fontId="31"/>
  </si>
  <si>
    <t>基準数</t>
    <rPh sb="0" eb="2">
      <t>キジュン</t>
    </rPh>
    <rPh sb="2" eb="3">
      <t>スウ</t>
    </rPh>
    <phoneticPr fontId="31"/>
  </si>
  <si>
    <t>助手</t>
    <rPh sb="0" eb="2">
      <t>ジョシュ</t>
    </rPh>
    <phoneticPr fontId="31"/>
  </si>
  <si>
    <t>うち教授数</t>
    <rPh sb="2" eb="4">
      <t>キョウジュ</t>
    </rPh>
    <rPh sb="4" eb="5">
      <t>スウ</t>
    </rPh>
    <phoneticPr fontId="31"/>
  </si>
  <si>
    <t>人</t>
    <phoneticPr fontId="31"/>
  </si>
  <si>
    <t>人</t>
    <rPh sb="0" eb="1">
      <t>ニン</t>
    </rPh>
    <phoneticPr fontId="31"/>
  </si>
  <si>
    <t>（大学全体の収容定員に応じた教員数）</t>
    <rPh sb="1" eb="3">
      <t>ダイガク</t>
    </rPh>
    <rPh sb="3" eb="5">
      <t>ゼンタイ</t>
    </rPh>
    <rPh sb="6" eb="8">
      <t>シュウヨウ</t>
    </rPh>
    <rPh sb="8" eb="10">
      <t>テイイン</t>
    </rPh>
    <rPh sb="11" eb="12">
      <t>オウ</t>
    </rPh>
    <rPh sb="14" eb="17">
      <t>キョウインスウ</t>
    </rPh>
    <phoneticPr fontId="31"/>
  </si>
  <si>
    <t>―</t>
    <phoneticPr fontId="31"/>
  </si>
  <si>
    <t>計</t>
    <rPh sb="0" eb="1">
      <t>ケイ</t>
    </rPh>
    <phoneticPr fontId="22"/>
  </si>
  <si>
    <t>人</t>
    <rPh sb="0" eb="1">
      <t>ヒト</t>
    </rPh>
    <phoneticPr fontId="31"/>
  </si>
  <si>
    <t>研究科・専攻等の名称</t>
    <rPh sb="0" eb="1">
      <t>ケン</t>
    </rPh>
    <rPh sb="1" eb="2">
      <t>キワム</t>
    </rPh>
    <rPh sb="2" eb="3">
      <t>カ</t>
    </rPh>
    <rPh sb="4" eb="6">
      <t>センコウ</t>
    </rPh>
    <rPh sb="6" eb="7">
      <t>トウ</t>
    </rPh>
    <rPh sb="8" eb="9">
      <t>メイ</t>
    </rPh>
    <rPh sb="9" eb="10">
      <t>ショウ</t>
    </rPh>
    <phoneticPr fontId="31"/>
  </si>
  <si>
    <t>研究指導教員及び研究指導補助教員</t>
    <rPh sb="0" eb="2">
      <t>ケンキュウ</t>
    </rPh>
    <rPh sb="2" eb="4">
      <t>シドウ</t>
    </rPh>
    <rPh sb="4" eb="6">
      <t>キョウイン</t>
    </rPh>
    <rPh sb="6" eb="7">
      <t>オヨ</t>
    </rPh>
    <rPh sb="8" eb="10">
      <t>ケンキュウ</t>
    </rPh>
    <rPh sb="10" eb="12">
      <t>シドウ</t>
    </rPh>
    <rPh sb="12" eb="14">
      <t>ホジョ</t>
    </rPh>
    <rPh sb="14" eb="16">
      <t>キョウイン</t>
    </rPh>
    <phoneticPr fontId="31"/>
  </si>
  <si>
    <t>非常勤
教員</t>
    <rPh sb="0" eb="3">
      <t>ヒジョウキン</t>
    </rPh>
    <rPh sb="4" eb="6">
      <t>キョウイン</t>
    </rPh>
    <phoneticPr fontId="31"/>
  </si>
  <si>
    <t>研究指導
教員</t>
    <rPh sb="0" eb="2">
      <t>ケンキュウ</t>
    </rPh>
    <rPh sb="2" eb="4">
      <t>シドウ</t>
    </rPh>
    <rPh sb="5" eb="7">
      <t>キョウイン</t>
    </rPh>
    <phoneticPr fontId="31"/>
  </si>
  <si>
    <t>研究指導
補助教員</t>
    <rPh sb="0" eb="2">
      <t>ケンキュウ</t>
    </rPh>
    <rPh sb="2" eb="4">
      <t>シドウ</t>
    </rPh>
    <rPh sb="5" eb="7">
      <t>ホジョ</t>
    </rPh>
    <rPh sb="7" eb="9">
      <t>キョウイン</t>
    </rPh>
    <phoneticPr fontId="31"/>
  </si>
  <si>
    <t>研究指導
教員
基準数</t>
    <rPh sb="0" eb="2">
      <t>ケンキュウ</t>
    </rPh>
    <rPh sb="2" eb="4">
      <t>シドウ</t>
    </rPh>
    <rPh sb="5" eb="7">
      <t>キョウイン</t>
    </rPh>
    <rPh sb="8" eb="10">
      <t>キジュン</t>
    </rPh>
    <rPh sb="10" eb="11">
      <t>スウ</t>
    </rPh>
    <phoneticPr fontId="31"/>
  </si>
  <si>
    <t>研究指導補助教員基準数</t>
    <rPh sb="0" eb="2">
      <t>ケンキュウ</t>
    </rPh>
    <rPh sb="2" eb="4">
      <t>シドウ</t>
    </rPh>
    <rPh sb="4" eb="6">
      <t>ホジョ</t>
    </rPh>
    <rPh sb="6" eb="8">
      <t>キョウイン</t>
    </rPh>
    <rPh sb="8" eb="10">
      <t>キジュン</t>
    </rPh>
    <rPh sb="10" eb="11">
      <t>スウ</t>
    </rPh>
    <phoneticPr fontId="31"/>
  </si>
  <si>
    <t>基準数計</t>
    <rPh sb="0" eb="2">
      <t>キジュン</t>
    </rPh>
    <rPh sb="2" eb="3">
      <t>スウ</t>
    </rPh>
    <rPh sb="3" eb="4">
      <t>ケイ</t>
    </rPh>
    <phoneticPr fontId="31"/>
  </si>
  <si>
    <t>うち
教授数</t>
    <rPh sb="3" eb="5">
      <t>キョウジュ</t>
    </rPh>
    <rPh sb="5" eb="6">
      <t>スウ</t>
    </rPh>
    <phoneticPr fontId="31"/>
  </si>
  <si>
    <t>うち
教授数</t>
    <phoneticPr fontId="31"/>
  </si>
  <si>
    <t>専　　任　　教　　員</t>
    <rPh sb="0" eb="1">
      <t>アツム</t>
    </rPh>
    <rPh sb="3" eb="4">
      <t>ニン</t>
    </rPh>
    <rPh sb="6" eb="7">
      <t>キョウ</t>
    </rPh>
    <rPh sb="9" eb="10">
      <t>イン</t>
    </rPh>
    <phoneticPr fontId="31"/>
  </si>
  <si>
    <t>専任
教員</t>
    <rPh sb="0" eb="2">
      <t>センニン</t>
    </rPh>
    <rPh sb="3" eb="5">
      <t>キョウイン</t>
    </rPh>
    <phoneticPr fontId="31"/>
  </si>
  <si>
    <t>うち実務家
専任教員数</t>
    <rPh sb="2" eb="4">
      <t>ジツム</t>
    </rPh>
    <rPh sb="4" eb="5">
      <t>カ</t>
    </rPh>
    <rPh sb="6" eb="8">
      <t>センニン</t>
    </rPh>
    <rPh sb="8" eb="10">
      <t>キョウイン</t>
    </rPh>
    <rPh sb="10" eb="11">
      <t>スウ</t>
    </rPh>
    <phoneticPr fontId="31"/>
  </si>
  <si>
    <t>うち実務家
教員数</t>
    <rPh sb="2" eb="4">
      <t>ジツム</t>
    </rPh>
    <rPh sb="4" eb="5">
      <t>カ</t>
    </rPh>
    <rPh sb="6" eb="8">
      <t>キョウイン</t>
    </rPh>
    <rPh sb="8" eb="9">
      <t>スウ</t>
    </rPh>
    <phoneticPr fontId="31"/>
  </si>
  <si>
    <t>うちみなし
専任教員数</t>
    <rPh sb="6" eb="8">
      <t>センニン</t>
    </rPh>
    <rPh sb="8" eb="10">
      <t>キョウイン</t>
    </rPh>
    <rPh sb="10" eb="11">
      <t>スウ</t>
    </rPh>
    <phoneticPr fontId="31"/>
  </si>
  <si>
    <t>うちみなし
教員数</t>
    <rPh sb="6" eb="8">
      <t>キョウイン</t>
    </rPh>
    <rPh sb="8" eb="9">
      <t>スウ</t>
    </rPh>
    <phoneticPr fontId="31"/>
  </si>
  <si>
    <t>　施設・設備等</t>
    <rPh sb="1" eb="3">
      <t>シセツ</t>
    </rPh>
    <rPh sb="4" eb="6">
      <t>セツビ</t>
    </rPh>
    <rPh sb="6" eb="7">
      <t>トウ</t>
    </rPh>
    <phoneticPr fontId="31"/>
  </si>
  <si>
    <t>校地等</t>
    <rPh sb="0" eb="2">
      <t>コウチ</t>
    </rPh>
    <rPh sb="2" eb="3">
      <t>トウ</t>
    </rPh>
    <phoneticPr fontId="31"/>
  </si>
  <si>
    <t>区　　　分</t>
    <rPh sb="0" eb="1">
      <t>ク</t>
    </rPh>
    <rPh sb="4" eb="5">
      <t>ブン</t>
    </rPh>
    <phoneticPr fontId="31"/>
  </si>
  <si>
    <t>基準面積</t>
    <rPh sb="0" eb="2">
      <t>キジュン</t>
    </rPh>
    <rPh sb="2" eb="4">
      <t>メンセキ</t>
    </rPh>
    <phoneticPr fontId="31"/>
  </si>
  <si>
    <t>専用</t>
    <rPh sb="0" eb="2">
      <t>センヨウ</t>
    </rPh>
    <phoneticPr fontId="31"/>
  </si>
  <si>
    <t>共用</t>
    <rPh sb="0" eb="2">
      <t>キョウヨウ</t>
    </rPh>
    <phoneticPr fontId="31"/>
  </si>
  <si>
    <t>共用する他の学校等の専用</t>
    <rPh sb="0" eb="2">
      <t>キョウヨウ</t>
    </rPh>
    <rPh sb="4" eb="5">
      <t>タ</t>
    </rPh>
    <rPh sb="6" eb="8">
      <t>ガッコウ</t>
    </rPh>
    <rPh sb="8" eb="9">
      <t>トウ</t>
    </rPh>
    <rPh sb="10" eb="12">
      <t>センヨウ</t>
    </rPh>
    <phoneticPr fontId="31"/>
  </si>
  <si>
    <t>㎡</t>
    <phoneticPr fontId="31"/>
  </si>
  <si>
    <t>運 動 場 用 地</t>
    <rPh sb="0" eb="1">
      <t>ウン</t>
    </rPh>
    <rPh sb="2" eb="3">
      <t>ドウ</t>
    </rPh>
    <rPh sb="4" eb="5">
      <t>バ</t>
    </rPh>
    <rPh sb="6" eb="7">
      <t>ヨウ</t>
    </rPh>
    <rPh sb="8" eb="9">
      <t>チ</t>
    </rPh>
    <phoneticPr fontId="31"/>
  </si>
  <si>
    <t>校地面積計</t>
    <rPh sb="0" eb="1">
      <t>コウ</t>
    </rPh>
    <rPh sb="1" eb="3">
      <t>ジメン</t>
    </rPh>
    <rPh sb="3" eb="4">
      <t>セキ</t>
    </rPh>
    <rPh sb="4" eb="5">
      <t>ケイ</t>
    </rPh>
    <phoneticPr fontId="31"/>
  </si>
  <si>
    <t>その他</t>
    <rPh sb="2" eb="3">
      <t>ホカ</t>
    </rPh>
    <phoneticPr fontId="31"/>
  </si>
  <si>
    <t>校　　舎　　等</t>
    <rPh sb="0" eb="1">
      <t>コウ</t>
    </rPh>
    <rPh sb="3" eb="4">
      <t>シャ</t>
    </rPh>
    <rPh sb="6" eb="7">
      <t>トウ</t>
    </rPh>
    <phoneticPr fontId="31"/>
  </si>
  <si>
    <t>校舎面積計</t>
    <rPh sb="0" eb="2">
      <t>コウシャ</t>
    </rPh>
    <rPh sb="2" eb="4">
      <t>メンセキ</t>
    </rPh>
    <rPh sb="4" eb="5">
      <t>ケイ</t>
    </rPh>
    <phoneticPr fontId="31"/>
  </si>
  <si>
    <t>教員研究室</t>
    <rPh sb="0" eb="2">
      <t>キョウイン</t>
    </rPh>
    <rPh sb="2" eb="5">
      <t>ケンキュウシツ</t>
    </rPh>
    <phoneticPr fontId="31"/>
  </si>
  <si>
    <t>学部・研究科等の名称</t>
  </si>
  <si>
    <t>室　　　数</t>
  </si>
  <si>
    <t>室</t>
    <rPh sb="0" eb="1">
      <t>シツ</t>
    </rPh>
    <phoneticPr fontId="31"/>
  </si>
  <si>
    <t>教室等施設</t>
    <rPh sb="0" eb="2">
      <t>キョウシツ</t>
    </rPh>
    <rPh sb="2" eb="3">
      <t>トウ</t>
    </rPh>
    <rPh sb="3" eb="5">
      <t>シセツ</t>
    </rPh>
    <phoneticPr fontId="31"/>
  </si>
  <si>
    <t>講義室</t>
    <phoneticPr fontId="31"/>
  </si>
  <si>
    <t>演習室</t>
    <phoneticPr fontId="31"/>
  </si>
  <si>
    <t>実験実習室</t>
    <phoneticPr fontId="31"/>
  </si>
  <si>
    <t>情報処理学習施設</t>
    <phoneticPr fontId="31"/>
  </si>
  <si>
    <t>語学学習施設</t>
    <phoneticPr fontId="31"/>
  </si>
  <si>
    <t>図書館・図書資料等</t>
    <rPh sb="4" eb="6">
      <t>トショ</t>
    </rPh>
    <rPh sb="6" eb="8">
      <t>シリョウ</t>
    </rPh>
    <rPh sb="8" eb="9">
      <t>トウ</t>
    </rPh>
    <phoneticPr fontId="31"/>
  </si>
  <si>
    <t>図書館等の名称</t>
    <rPh sb="0" eb="3">
      <t>トショカン</t>
    </rPh>
    <rPh sb="3" eb="4">
      <t>トウ</t>
    </rPh>
    <rPh sb="5" eb="7">
      <t>メイショウ</t>
    </rPh>
    <phoneticPr fontId="31"/>
  </si>
  <si>
    <t>面積</t>
    <rPh sb="0" eb="2">
      <t>メンセキ</t>
    </rPh>
    <phoneticPr fontId="31"/>
  </si>
  <si>
    <t>閲覧座席数</t>
    <rPh sb="0" eb="2">
      <t>エツラン</t>
    </rPh>
    <rPh sb="2" eb="5">
      <t>ザセキスウ</t>
    </rPh>
    <phoneticPr fontId="31"/>
  </si>
  <si>
    <t>席</t>
    <phoneticPr fontId="31"/>
  </si>
  <si>
    <t>図書〔うち外国書〕</t>
    <rPh sb="0" eb="2">
      <t>トショ</t>
    </rPh>
    <phoneticPr fontId="31"/>
  </si>
  <si>
    <t>学術雑誌〔うち外国書〕</t>
    <phoneticPr fontId="31"/>
  </si>
  <si>
    <t>電子ジャーナル〔うち国外〕</t>
    <rPh sb="10" eb="12">
      <t>コクガイ</t>
    </rPh>
    <phoneticPr fontId="31"/>
  </si>
  <si>
    <t>〔</t>
    <phoneticPr fontId="31"/>
  </si>
  <si>
    <t>〕</t>
    <phoneticPr fontId="31"/>
  </si>
  <si>
    <t>冊</t>
    <phoneticPr fontId="31"/>
  </si>
  <si>
    <t>種</t>
    <phoneticPr fontId="31"/>
  </si>
  <si>
    <t>体育館</t>
    <rPh sb="0" eb="3">
      <t>タイイクカン</t>
    </rPh>
    <phoneticPr fontId="31"/>
  </si>
  <si>
    <t>［注］</t>
    <phoneticPr fontId="27"/>
  </si>
  <si>
    <t>１　学部・学科、大学院研究科・専攻、別科・専攻科、研究所等ごとに記載してください（通信教育課程を含む）。</t>
    <rPh sb="18" eb="20">
      <t>ベッカ</t>
    </rPh>
    <rPh sb="21" eb="23">
      <t>センコウ</t>
    </rPh>
    <rPh sb="23" eb="24">
      <t>カ</t>
    </rPh>
    <rPh sb="41" eb="43">
      <t>ツウシン</t>
    </rPh>
    <phoneticPr fontId="31"/>
  </si>
  <si>
    <t>２　教養教育科目、外国語科目、保健体育科目、教職科目等を担当する独立の組織や、附置研究所、附属病院等がある場合には、</t>
    <phoneticPr fontId="31"/>
  </si>
  <si>
    <t>　　「別科・専攻科等」の欄に記載してください。</t>
    <rPh sb="3" eb="5">
      <t>ベッカ</t>
    </rPh>
    <rPh sb="6" eb="8">
      <t>センコウ</t>
    </rPh>
    <rPh sb="8" eb="9">
      <t>カ</t>
    </rPh>
    <rPh sb="9" eb="10">
      <t>トウ</t>
    </rPh>
    <phoneticPr fontId="31"/>
  </si>
  <si>
    <t>３　所在地について、２以上の校地において行う場合で当該校地にキャンパス名称があれば、当該所在地の後に「○○キャンパス」</t>
    <rPh sb="2" eb="5">
      <t>ショザイチ</t>
    </rPh>
    <rPh sb="11" eb="13">
      <t>イジョウ</t>
    </rPh>
    <rPh sb="14" eb="16">
      <t>コウチ</t>
    </rPh>
    <rPh sb="20" eb="21">
      <t>オコナ</t>
    </rPh>
    <rPh sb="22" eb="24">
      <t>バアイ</t>
    </rPh>
    <rPh sb="25" eb="27">
      <t>トウガイ</t>
    </rPh>
    <rPh sb="27" eb="29">
      <t>コウチ</t>
    </rPh>
    <rPh sb="35" eb="37">
      <t>メイショウ</t>
    </rPh>
    <rPh sb="42" eb="44">
      <t>トウガイ</t>
    </rPh>
    <rPh sb="44" eb="47">
      <t>ショザイチ</t>
    </rPh>
    <rPh sb="48" eb="49">
      <t>アト</t>
    </rPh>
    <phoneticPr fontId="31"/>
  </si>
  <si>
    <t>　　と記載してください。</t>
    <rPh sb="3" eb="5">
      <t>キサイ</t>
    </rPh>
    <phoneticPr fontId="31"/>
  </si>
  <si>
    <t>４</t>
    <phoneticPr fontId="31"/>
  </si>
  <si>
    <t xml:space="preserve"> 教員組織の欄には、教育研究組織の欄で記載した組織単位で専任教員等及び非常勤教員の数を記入してください。また、上記２に
 記載した、学部教育を担当する独立の組織がある場合には､組織名は、「学部・学科等の名称」の欄に「その他の組織等（◯○）」
 と記載し、専任教員等及び非常勤教員の数を記載してください。なお、その場合は、「基準数（及び「教授数」）」及び「専任教
 員一人あたりの在籍学生数」の欄は 「―」としてください。</t>
    <rPh sb="1" eb="3">
      <t>キョウイン</t>
    </rPh>
    <rPh sb="3" eb="5">
      <t>ソシキ</t>
    </rPh>
    <rPh sb="6" eb="7">
      <t>ラン</t>
    </rPh>
    <rPh sb="10" eb="12">
      <t>キョウイク</t>
    </rPh>
    <rPh sb="12" eb="14">
      <t>ケンキュウ</t>
    </rPh>
    <rPh sb="14" eb="16">
      <t>ソシキ</t>
    </rPh>
    <rPh sb="17" eb="18">
      <t>ラン</t>
    </rPh>
    <rPh sb="19" eb="21">
      <t>キサイ</t>
    </rPh>
    <rPh sb="23" eb="25">
      <t>ソシキ</t>
    </rPh>
    <rPh sb="25" eb="27">
      <t>タンイ</t>
    </rPh>
    <rPh sb="28" eb="30">
      <t>センニン</t>
    </rPh>
    <rPh sb="30" eb="32">
      <t>キョウイン</t>
    </rPh>
    <rPh sb="32" eb="33">
      <t>トウ</t>
    </rPh>
    <rPh sb="33" eb="34">
      <t>オヨ</t>
    </rPh>
    <rPh sb="35" eb="38">
      <t>ヒジョウキン</t>
    </rPh>
    <rPh sb="38" eb="40">
      <t>キョウイン</t>
    </rPh>
    <rPh sb="41" eb="42">
      <t>スウ</t>
    </rPh>
    <rPh sb="43" eb="45">
      <t>キニュウ</t>
    </rPh>
    <rPh sb="55" eb="57">
      <t>ジョウキ</t>
    </rPh>
    <rPh sb="61" eb="63">
      <t>キサイ</t>
    </rPh>
    <rPh sb="88" eb="90">
      <t>ソシキ</t>
    </rPh>
    <rPh sb="90" eb="91">
      <t>メイ</t>
    </rPh>
    <rPh sb="94" eb="96">
      <t>ガクブ</t>
    </rPh>
    <rPh sb="97" eb="99">
      <t>ガッカ</t>
    </rPh>
    <rPh sb="99" eb="100">
      <t>トウ</t>
    </rPh>
    <rPh sb="101" eb="103">
      <t>メイショウ</t>
    </rPh>
    <rPh sb="105" eb="106">
      <t>ラン</t>
    </rPh>
    <rPh sb="110" eb="111">
      <t>タ</t>
    </rPh>
    <rPh sb="112" eb="114">
      <t>ソシキ</t>
    </rPh>
    <rPh sb="114" eb="115">
      <t>トウ</t>
    </rPh>
    <rPh sb="123" eb="125">
      <t>キサイ</t>
    </rPh>
    <rPh sb="131" eb="132">
      <t>トウ</t>
    </rPh>
    <rPh sb="132" eb="133">
      <t>オヨ</t>
    </rPh>
    <rPh sb="134" eb="137">
      <t>ヒジョウキン</t>
    </rPh>
    <rPh sb="137" eb="139">
      <t>キョウイン</t>
    </rPh>
    <rPh sb="156" eb="158">
      <t>バアイ</t>
    </rPh>
    <rPh sb="161" eb="163">
      <t>キジュン</t>
    </rPh>
    <rPh sb="163" eb="164">
      <t>スウ</t>
    </rPh>
    <rPh sb="165" eb="166">
      <t>オヨ</t>
    </rPh>
    <rPh sb="168" eb="170">
      <t>キョウジュ</t>
    </rPh>
    <rPh sb="170" eb="171">
      <t>スウ</t>
    </rPh>
    <rPh sb="174" eb="175">
      <t>オヨ</t>
    </rPh>
    <rPh sb="177" eb="179">
      <t>センニン</t>
    </rPh>
    <rPh sb="183" eb="185">
      <t>ヒトリ</t>
    </rPh>
    <rPh sb="189" eb="191">
      <t>ザイセキ</t>
    </rPh>
    <rPh sb="191" eb="194">
      <t>ガクセイスウ</t>
    </rPh>
    <rPh sb="196" eb="197">
      <t>ラン</t>
    </rPh>
    <phoneticPr fontId="31"/>
  </si>
  <si>
    <t>５　専任教員数の記入に際しては、休職、サバティカル制度等により一時的に大学を離れている場合も専任教員に算入してください。</t>
    <rPh sb="2" eb="4">
      <t>センニン</t>
    </rPh>
    <rPh sb="4" eb="6">
      <t>キョウイン</t>
    </rPh>
    <rPh sb="6" eb="7">
      <t>スウ</t>
    </rPh>
    <rPh sb="8" eb="10">
      <t>キニュウ</t>
    </rPh>
    <rPh sb="11" eb="12">
      <t>サイ</t>
    </rPh>
    <rPh sb="16" eb="18">
      <t>キュウショク</t>
    </rPh>
    <rPh sb="25" eb="27">
      <t>セイド</t>
    </rPh>
    <rPh sb="27" eb="28">
      <t>トウ</t>
    </rPh>
    <rPh sb="31" eb="34">
      <t>イチジテキ</t>
    </rPh>
    <rPh sb="35" eb="37">
      <t>ダイガク</t>
    </rPh>
    <rPh sb="38" eb="39">
      <t>ハナ</t>
    </rPh>
    <rPh sb="43" eb="45">
      <t>バアイ</t>
    </rPh>
    <rPh sb="46" eb="48">
      <t>センニン</t>
    </rPh>
    <rPh sb="48" eb="50">
      <t>キョウイン</t>
    </rPh>
    <rPh sb="51" eb="53">
      <t>サンニュウ</t>
    </rPh>
    <phoneticPr fontId="31"/>
  </si>
  <si>
    <t>６　「非常勤教員」の欄には、客員教員や特任教員等で専任の教員は含みません。</t>
    <rPh sb="3" eb="6">
      <t>ヒジョウキン</t>
    </rPh>
    <rPh sb="6" eb="8">
      <t>キョウイン</t>
    </rPh>
    <rPh sb="10" eb="11">
      <t>ラン</t>
    </rPh>
    <rPh sb="14" eb="16">
      <t>キャクイン</t>
    </rPh>
    <rPh sb="16" eb="18">
      <t>キョウイン</t>
    </rPh>
    <rPh sb="19" eb="21">
      <t>トクニン</t>
    </rPh>
    <rPh sb="21" eb="23">
      <t>キョウイン</t>
    </rPh>
    <rPh sb="23" eb="24">
      <t>トウ</t>
    </rPh>
    <rPh sb="25" eb="27">
      <t>センニン</t>
    </rPh>
    <rPh sb="28" eb="30">
      <t>キョウイン</t>
    </rPh>
    <rPh sb="31" eb="32">
      <t>フク</t>
    </rPh>
    <phoneticPr fontId="31"/>
  </si>
  <si>
    <t>７　他の学部・学科等に所属する専任の教員であって、当該学部・学科等の授業科目を担当する教員（兼担）は、「非常勤教員」の欄</t>
    <rPh sb="2" eb="3">
      <t>ホカ</t>
    </rPh>
    <rPh sb="4" eb="6">
      <t>ガクブ</t>
    </rPh>
    <rPh sb="7" eb="9">
      <t>ガッカ</t>
    </rPh>
    <rPh sb="9" eb="10">
      <t>トウ</t>
    </rPh>
    <rPh sb="11" eb="13">
      <t>ショゾク</t>
    </rPh>
    <rPh sb="15" eb="17">
      <t>センニン</t>
    </rPh>
    <rPh sb="18" eb="20">
      <t>キョウイン</t>
    </rPh>
    <rPh sb="25" eb="27">
      <t>トウガイ</t>
    </rPh>
    <rPh sb="27" eb="29">
      <t>ガクブ</t>
    </rPh>
    <rPh sb="30" eb="32">
      <t>ガッカ</t>
    </rPh>
    <rPh sb="32" eb="33">
      <t>トウ</t>
    </rPh>
    <rPh sb="34" eb="36">
      <t>ジュギョウ</t>
    </rPh>
    <rPh sb="36" eb="38">
      <t>カモク</t>
    </rPh>
    <rPh sb="39" eb="41">
      <t>タントウ</t>
    </rPh>
    <rPh sb="43" eb="45">
      <t>キョウイン</t>
    </rPh>
    <rPh sb="46" eb="48">
      <t>ケンタン</t>
    </rPh>
    <rPh sb="52" eb="55">
      <t>ヒジョウキン</t>
    </rPh>
    <rPh sb="55" eb="57">
      <t>キョウイン</t>
    </rPh>
    <rPh sb="59" eb="60">
      <t>ラン</t>
    </rPh>
    <phoneticPr fontId="31"/>
  </si>
  <si>
    <t>　　には含めないでください。また、「専任教員等」の各欄にも含めないでください。</t>
    <rPh sb="4" eb="5">
      <t>フク</t>
    </rPh>
    <rPh sb="18" eb="20">
      <t>センニン</t>
    </rPh>
    <rPh sb="20" eb="22">
      <t>キョウイン</t>
    </rPh>
    <rPh sb="22" eb="23">
      <t>トウ</t>
    </rPh>
    <rPh sb="25" eb="26">
      <t>カク</t>
    </rPh>
    <rPh sb="26" eb="27">
      <t>ラン</t>
    </rPh>
    <rPh sb="29" eb="30">
      <t>フク</t>
    </rPh>
    <phoneticPr fontId="31"/>
  </si>
  <si>
    <t>８　専任教員、研究指導教員及び研究指導補助教員の基準数については、それぞれ以下に定める教員数を記載してください。</t>
    <rPh sb="2" eb="4">
      <t>センニン</t>
    </rPh>
    <rPh sb="4" eb="6">
      <t>キョウイン</t>
    </rPh>
    <rPh sb="7" eb="9">
      <t>ケンキュウ</t>
    </rPh>
    <rPh sb="9" eb="11">
      <t>シドウ</t>
    </rPh>
    <rPh sb="11" eb="13">
      <t>キョウイン</t>
    </rPh>
    <rPh sb="13" eb="14">
      <t>オヨ</t>
    </rPh>
    <rPh sb="15" eb="17">
      <t>ケンキュウ</t>
    </rPh>
    <rPh sb="17" eb="19">
      <t>シドウ</t>
    </rPh>
    <rPh sb="19" eb="21">
      <t>ホジョ</t>
    </rPh>
    <rPh sb="21" eb="23">
      <t>キョウイン</t>
    </rPh>
    <rPh sb="24" eb="26">
      <t>キジュン</t>
    </rPh>
    <rPh sb="26" eb="27">
      <t>スウ</t>
    </rPh>
    <rPh sb="37" eb="39">
      <t>イカ</t>
    </rPh>
    <rPh sb="40" eb="41">
      <t>サダ</t>
    </rPh>
    <rPh sb="43" eb="45">
      <t>キョウイン</t>
    </rPh>
    <rPh sb="45" eb="46">
      <t>スウ</t>
    </rPh>
    <rPh sb="47" eb="49">
      <t>キサイ</t>
    </rPh>
    <phoneticPr fontId="31"/>
  </si>
  <si>
    <t>　　・大学設置基準第１３条別表第一及び別表第二(備考に規定する事項を含む。)</t>
    <rPh sb="3" eb="5">
      <t>ダイガク</t>
    </rPh>
    <phoneticPr fontId="31"/>
  </si>
  <si>
    <t xml:space="preserve"> ・大学通信教育設置基準第９条別表第一(備考に規定する事項を含む。)</t>
    <rPh sb="2" eb="4">
      <t>ダイガク</t>
    </rPh>
    <rPh sb="4" eb="6">
      <t>ツウシン</t>
    </rPh>
    <rPh sb="6" eb="8">
      <t>キョウイク</t>
    </rPh>
    <rPh sb="8" eb="10">
      <t>セッチ</t>
    </rPh>
    <rPh sb="10" eb="12">
      <t>キジュン</t>
    </rPh>
    <rPh sb="12" eb="13">
      <t>ダイ</t>
    </rPh>
    <rPh sb="14" eb="15">
      <t>ジョウ</t>
    </rPh>
    <rPh sb="15" eb="17">
      <t>ベッピョウ</t>
    </rPh>
    <rPh sb="17" eb="18">
      <t>ダイ</t>
    </rPh>
    <rPh sb="18" eb="19">
      <t>イチ</t>
    </rPh>
    <phoneticPr fontId="31"/>
  </si>
  <si>
    <t xml:space="preserve"> ・大学院設置基準第９条の規定に基づく「大学院に専攻ごとに置くものとする教員の数について定める件」（平成11年文部省告示</t>
    <phoneticPr fontId="31"/>
  </si>
  <si>
    <t>　 第175号）別表第一、別表第二及び別表第三(備考に規定する事項を含む。)</t>
    <phoneticPr fontId="31"/>
  </si>
  <si>
    <t xml:space="preserve"> ・「専門職大学院に関し必要な事項について定める件」（平成15年文部科学省告示第53号）第１条及び第２条</t>
    <phoneticPr fontId="31"/>
  </si>
  <si>
    <t>９　「うち実務家専任教員数」「うちみなし専任教員数」の欄については、「専門職大学院に関し必要な事項について定める件」</t>
    <phoneticPr fontId="31"/>
  </si>
  <si>
    <t>　　　（平成15年文部科学省告示第53号）第２条に定める実務の経験及び高度の実務の能力を有する専任教員（実務家専任教員）、</t>
    <rPh sb="57" eb="59">
      <t>キョウイン</t>
    </rPh>
    <phoneticPr fontId="31"/>
  </si>
  <si>
    <t>　　及び１年につき４単位以上の授業科目を担当し教育課程の編成その他専門職学位課程を置く組織の運営に責任を担う専任教員</t>
    <phoneticPr fontId="31"/>
  </si>
  <si>
    <t>　　以外の者（みなし専任教員）の教員数を記入してください。</t>
    <phoneticPr fontId="31"/>
  </si>
  <si>
    <t>10　「学士課程」のうち、薬学関係（臨床に係る実践的な能力を培うことを主たる目的とするもの）の学部・学科等については、</t>
    <rPh sb="4" eb="8">
      <t>ガクシカテイ</t>
    </rPh>
    <rPh sb="13" eb="15">
      <t>ヤクガク</t>
    </rPh>
    <rPh sb="15" eb="17">
      <t>カンケイ</t>
    </rPh>
    <rPh sb="18" eb="20">
      <t>リンショウ</t>
    </rPh>
    <rPh sb="21" eb="22">
      <t>カカ</t>
    </rPh>
    <rPh sb="23" eb="26">
      <t>ジッセンテキ</t>
    </rPh>
    <rPh sb="27" eb="29">
      <t>ノウリョク</t>
    </rPh>
    <rPh sb="30" eb="31">
      <t>ツチカ</t>
    </rPh>
    <rPh sb="35" eb="36">
      <t>シュ</t>
    </rPh>
    <rPh sb="38" eb="40">
      <t>モクテキ</t>
    </rPh>
    <rPh sb="47" eb="49">
      <t>ガクブ</t>
    </rPh>
    <rPh sb="50" eb="52">
      <t>ガッカ</t>
    </rPh>
    <rPh sb="52" eb="53">
      <t>トウ</t>
    </rPh>
    <phoneticPr fontId="31"/>
  </si>
  <si>
    <t>　　「専任教員等」欄に記入した専任教員のうちの実務家教員の数を「備考欄」に記入してください。実務家教員中にみなし専任教員</t>
    <rPh sb="3" eb="5">
      <t>センニン</t>
    </rPh>
    <rPh sb="5" eb="7">
      <t>キョウイン</t>
    </rPh>
    <rPh sb="7" eb="8">
      <t>トウ</t>
    </rPh>
    <rPh sb="9" eb="10">
      <t>ラン</t>
    </rPh>
    <rPh sb="11" eb="13">
      <t>キニュウ</t>
    </rPh>
    <rPh sb="15" eb="17">
      <t>センニン</t>
    </rPh>
    <rPh sb="17" eb="19">
      <t>キョウイン</t>
    </rPh>
    <rPh sb="23" eb="26">
      <t>ジツムカ</t>
    </rPh>
    <rPh sb="26" eb="28">
      <t>キョウイン</t>
    </rPh>
    <rPh sb="29" eb="30">
      <t>スウ</t>
    </rPh>
    <rPh sb="32" eb="34">
      <t>ビコウ</t>
    </rPh>
    <rPh sb="34" eb="35">
      <t>ラン</t>
    </rPh>
    <rPh sb="37" eb="39">
      <t>キニュウ</t>
    </rPh>
    <rPh sb="46" eb="49">
      <t>ジツムカ</t>
    </rPh>
    <rPh sb="49" eb="51">
      <t>キョウイン</t>
    </rPh>
    <rPh sb="51" eb="52">
      <t>チュウ</t>
    </rPh>
    <rPh sb="56" eb="58">
      <t>センニン</t>
    </rPh>
    <rPh sb="58" eb="60">
      <t>キョウイン</t>
    </rPh>
    <phoneticPr fontId="31"/>
  </si>
  <si>
    <t>　　がいる場合は、さらにその内数を実務家教員の数に（　）で添えて記入してください。</t>
    <rPh sb="5" eb="7">
      <t>バアイ</t>
    </rPh>
    <rPh sb="14" eb="15">
      <t>ウチ</t>
    </rPh>
    <rPh sb="15" eb="16">
      <t>スウ</t>
    </rPh>
    <rPh sb="17" eb="20">
      <t>ジツムカ</t>
    </rPh>
    <rPh sb="20" eb="22">
      <t>キョウイン</t>
    </rPh>
    <rPh sb="23" eb="24">
      <t>カズ</t>
    </rPh>
    <rPh sb="29" eb="30">
      <t>ソ</t>
    </rPh>
    <rPh sb="32" eb="34">
      <t>キニュウ</t>
    </rPh>
    <phoneticPr fontId="31"/>
  </si>
  <si>
    <t>　　なお、ここにいう「実務家教員」及び「みなし専任教員」については、それぞれ「大学設置基準別表第一イ備考第九号の規定に</t>
    <rPh sb="11" eb="14">
      <t>ジツムカ</t>
    </rPh>
    <rPh sb="14" eb="16">
      <t>キョウイン</t>
    </rPh>
    <rPh sb="17" eb="18">
      <t>オヨ</t>
    </rPh>
    <rPh sb="23" eb="25">
      <t>センニン</t>
    </rPh>
    <rPh sb="25" eb="27">
      <t>キョウイン</t>
    </rPh>
    <rPh sb="39" eb="41">
      <t>ダイガク</t>
    </rPh>
    <rPh sb="41" eb="43">
      <t>セッチ</t>
    </rPh>
    <rPh sb="43" eb="45">
      <t>キジュン</t>
    </rPh>
    <rPh sb="45" eb="47">
      <t>ベッピョウ</t>
    </rPh>
    <rPh sb="47" eb="48">
      <t>ダイ</t>
    </rPh>
    <rPh sb="48" eb="49">
      <t>１</t>
    </rPh>
    <rPh sb="50" eb="52">
      <t>ビコウ</t>
    </rPh>
    <rPh sb="52" eb="53">
      <t>ダイ</t>
    </rPh>
    <rPh sb="53" eb="54">
      <t>キュウ</t>
    </rPh>
    <rPh sb="54" eb="55">
      <t>ゴウ</t>
    </rPh>
    <rPh sb="56" eb="58">
      <t>キテイ</t>
    </rPh>
    <phoneticPr fontId="31"/>
  </si>
  <si>
    <t>　　に基づき薬学関係（臨床に係る実践的な能力を培うことを主たる目的とするもの）の学部に係る専任教員について定める件」</t>
    <rPh sb="3" eb="4">
      <t>モト</t>
    </rPh>
    <rPh sb="6" eb="8">
      <t>ヤクガク</t>
    </rPh>
    <rPh sb="8" eb="10">
      <t>カンケイ</t>
    </rPh>
    <rPh sb="11" eb="13">
      <t>リンショウ</t>
    </rPh>
    <rPh sb="14" eb="15">
      <t>カカ</t>
    </rPh>
    <rPh sb="16" eb="19">
      <t>ジッセンテキ</t>
    </rPh>
    <rPh sb="20" eb="22">
      <t>ノウリョク</t>
    </rPh>
    <rPh sb="23" eb="24">
      <t>ツチカ</t>
    </rPh>
    <rPh sb="28" eb="29">
      <t>シュ</t>
    </rPh>
    <rPh sb="31" eb="33">
      <t>モクテキ</t>
    </rPh>
    <rPh sb="40" eb="42">
      <t>ガクブ</t>
    </rPh>
    <rPh sb="43" eb="44">
      <t>カカ</t>
    </rPh>
    <rPh sb="45" eb="47">
      <t>センニン</t>
    </rPh>
    <rPh sb="47" eb="49">
      <t>キョウイン</t>
    </rPh>
    <rPh sb="53" eb="54">
      <t>サダ</t>
    </rPh>
    <rPh sb="56" eb="57">
      <t>クダン</t>
    </rPh>
    <phoneticPr fontId="14"/>
  </si>
  <si>
    <t>　　（平成16年文部科学省告示第175号）第１項及び同第２項に定める教員を指します。</t>
    <rPh sb="3" eb="5">
      <t>ヘイセイ</t>
    </rPh>
    <rPh sb="7" eb="8">
      <t>ネン</t>
    </rPh>
    <rPh sb="8" eb="13">
      <t>モンカショウ</t>
    </rPh>
    <rPh sb="13" eb="15">
      <t>コクジ</t>
    </rPh>
    <rPh sb="15" eb="16">
      <t>ダイ</t>
    </rPh>
    <rPh sb="19" eb="20">
      <t>ゴウ</t>
    </rPh>
    <rPh sb="21" eb="22">
      <t>ダイ</t>
    </rPh>
    <rPh sb="23" eb="24">
      <t>コウ</t>
    </rPh>
    <rPh sb="24" eb="25">
      <t>オヨ</t>
    </rPh>
    <rPh sb="26" eb="27">
      <t>ドウ</t>
    </rPh>
    <rPh sb="27" eb="28">
      <t>ダイ</t>
    </rPh>
    <rPh sb="29" eb="30">
      <t>コウ</t>
    </rPh>
    <rPh sb="31" eb="32">
      <t>サダ</t>
    </rPh>
    <rPh sb="34" eb="36">
      <t>キョウイン</t>
    </rPh>
    <rPh sb="37" eb="38">
      <t>サ</t>
    </rPh>
    <phoneticPr fontId="14"/>
  </si>
  <si>
    <t>11　「専任教員１人あたりの在籍学生数」の欄には、様式２の在籍学生数／本表の専任教員数計により、算出してください。</t>
    <rPh sb="25" eb="27">
      <t>ヨウシキ</t>
    </rPh>
    <phoneticPr fontId="31"/>
  </si>
  <si>
    <t>12　「校舎敷地面積」、「運動場用地」の欄は、大学設置基準上算入できるものを含めてください。</t>
    <rPh sb="4" eb="6">
      <t>コウシャ</t>
    </rPh>
    <rPh sb="13" eb="16">
      <t>ウンドウジョウ</t>
    </rPh>
    <rPh sb="16" eb="18">
      <t>ヨウチ</t>
    </rPh>
    <rPh sb="20" eb="21">
      <t>ラン</t>
    </rPh>
    <rPh sb="23" eb="25">
      <t>ダイガク</t>
    </rPh>
    <rPh sb="25" eb="27">
      <t>セッチ</t>
    </rPh>
    <rPh sb="27" eb="29">
      <t>キジュン</t>
    </rPh>
    <rPh sb="29" eb="30">
      <t>ジョウ</t>
    </rPh>
    <rPh sb="30" eb="32">
      <t>サンニュウ</t>
    </rPh>
    <phoneticPr fontId="31"/>
  </si>
  <si>
    <t>13　寄宿舎その他大学の附属病院以外の附属施設（大学設置基準第３９条第１項を参照）用地、附置研究所用地、駐車場、大学生協用地</t>
    <phoneticPr fontId="31"/>
  </si>
  <si>
    <t>　　など大学設置基準上「校地」に算入できない面積は「校地等」の「その他」の欄に記入してください。</t>
    <rPh sb="4" eb="6">
      <t>ダイガク</t>
    </rPh>
    <rPh sb="6" eb="8">
      <t>セッチ</t>
    </rPh>
    <rPh sb="8" eb="10">
      <t>キジュン</t>
    </rPh>
    <rPh sb="10" eb="11">
      <t>ウエ</t>
    </rPh>
    <rPh sb="12" eb="14">
      <t>コウチ</t>
    </rPh>
    <rPh sb="16" eb="18">
      <t>サンニュウ</t>
    </rPh>
    <rPh sb="26" eb="28">
      <t>コウチ</t>
    </rPh>
    <rPh sb="28" eb="29">
      <t>トウ</t>
    </rPh>
    <rPh sb="39" eb="41">
      <t>キニュウ</t>
    </rPh>
    <phoneticPr fontId="31"/>
  </si>
  <si>
    <t>14　「校舎面積計」の欄は、学校基本調査の学校施設調査票（様式第２０号）における学校建物の用途別面積の「校舎」の面積の合計</t>
    <rPh sb="4" eb="6">
      <t>コウシャ</t>
    </rPh>
    <rPh sb="6" eb="8">
      <t>メンセキ</t>
    </rPh>
    <rPh sb="8" eb="9">
      <t>ケイ</t>
    </rPh>
    <rPh sb="11" eb="12">
      <t>ラン</t>
    </rPh>
    <phoneticPr fontId="31"/>
  </si>
  <si>
    <t>　　としてください。</t>
    <phoneticPr fontId="31"/>
  </si>
  <si>
    <t>15　校地面積、校舎面積の「専用」の欄には、当該大学が専用で使用する面積を記入してください。「共用」の欄には、当該大学が</t>
    <rPh sb="3" eb="5">
      <t>コウチ</t>
    </rPh>
    <rPh sb="5" eb="7">
      <t>メンセキ</t>
    </rPh>
    <rPh sb="8" eb="10">
      <t>コウシャ</t>
    </rPh>
    <rPh sb="10" eb="12">
      <t>メンセキ</t>
    </rPh>
    <phoneticPr fontId="31"/>
  </si>
  <si>
    <t>　　他の学校等と共用する面積を記入してください。「共用する他の学校等の専用」の欄には、当該大学の敷地を共用する他の学校等</t>
    <phoneticPr fontId="31"/>
  </si>
  <si>
    <t>　　が専用で使用する敷地面積を記入してください。</t>
    <phoneticPr fontId="31"/>
  </si>
  <si>
    <t>16　「基準面積」の欄は、大学設置基準第３７条における「大学における校地」の面積（附属病院以外の附属施設用地及び寄宿舎の</t>
    <rPh sb="4" eb="6">
      <t>キジュン</t>
    </rPh>
    <rPh sb="6" eb="8">
      <t>メンセキ</t>
    </rPh>
    <rPh sb="10" eb="11">
      <t>ラン</t>
    </rPh>
    <phoneticPr fontId="31"/>
  </si>
  <si>
    <t>　　面積を除く。）または大学通信教育設置基準第１０条の校舎等の施設の面積としてください。</t>
    <phoneticPr fontId="31"/>
  </si>
  <si>
    <t>17　「教員研究室」の欄は、専任教員数に算入していない教員の研究室は記入する必要はありません。なお、複数の助教等が共同して</t>
    <rPh sb="4" eb="6">
      <t>キョウイン</t>
    </rPh>
    <rPh sb="6" eb="9">
      <t>ケンキュウシツ</t>
    </rPh>
    <rPh sb="11" eb="12">
      <t>ラン</t>
    </rPh>
    <rPh sb="14" eb="16">
      <t>センニン</t>
    </rPh>
    <rPh sb="16" eb="18">
      <t>キョウイン</t>
    </rPh>
    <rPh sb="18" eb="19">
      <t>スウ</t>
    </rPh>
    <rPh sb="20" eb="22">
      <t>サンニュウ</t>
    </rPh>
    <rPh sb="27" eb="29">
      <t>キョウイン</t>
    </rPh>
    <rPh sb="30" eb="33">
      <t>ケンキュウシツ</t>
    </rPh>
    <rPh sb="34" eb="36">
      <t>キニュウ</t>
    </rPh>
    <rPh sb="38" eb="40">
      <t>ヒツヨウ</t>
    </rPh>
    <rPh sb="50" eb="52">
      <t>フクスウ</t>
    </rPh>
    <rPh sb="53" eb="55">
      <t>ジョキョウ</t>
    </rPh>
    <rPh sb="55" eb="56">
      <t>トウ</t>
    </rPh>
    <rPh sb="57" eb="59">
      <t>キョウドウ</t>
    </rPh>
    <phoneticPr fontId="31"/>
  </si>
  <si>
    <t>　　１室で執務する場合は、教員数を室数に換算してください。</t>
    <rPh sb="3" eb="4">
      <t>シツ</t>
    </rPh>
    <rPh sb="5" eb="7">
      <t>シツム</t>
    </rPh>
    <rPh sb="9" eb="11">
      <t>バアイ</t>
    </rPh>
    <rPh sb="13" eb="15">
      <t>キョウイン</t>
    </rPh>
    <rPh sb="15" eb="16">
      <t>スウ</t>
    </rPh>
    <rPh sb="17" eb="18">
      <t>シツ</t>
    </rPh>
    <rPh sb="18" eb="19">
      <t>カズ</t>
    </rPh>
    <rPh sb="20" eb="22">
      <t>カンサン</t>
    </rPh>
    <phoneticPr fontId="31"/>
  </si>
  <si>
    <t>(表２)学生</t>
    <rPh sb="1" eb="2">
      <t>ヒョウ</t>
    </rPh>
    <rPh sb="4" eb="6">
      <t>ガクセイ</t>
    </rPh>
    <phoneticPr fontId="14"/>
  </si>
  <si>
    <t>学部名</t>
    <rPh sb="0" eb="2">
      <t>ガクブ</t>
    </rPh>
    <rPh sb="2" eb="3">
      <t>メイ</t>
    </rPh>
    <phoneticPr fontId="27"/>
  </si>
  <si>
    <t>学科名</t>
    <rPh sb="0" eb="2">
      <t>ガッカ</t>
    </rPh>
    <rPh sb="2" eb="3">
      <t>メイ</t>
    </rPh>
    <phoneticPr fontId="27"/>
  </si>
  <si>
    <t>項目</t>
    <rPh sb="0" eb="2">
      <t>コウモク</t>
    </rPh>
    <phoneticPr fontId="31"/>
  </si>
  <si>
    <t>入学定員に対する平均比率</t>
    <rPh sb="0" eb="2">
      <t>ニュウガク</t>
    </rPh>
    <rPh sb="2" eb="4">
      <t>テイイン</t>
    </rPh>
    <rPh sb="5" eb="6">
      <t>タイ</t>
    </rPh>
    <rPh sb="8" eb="10">
      <t>ヘイキン</t>
    </rPh>
    <rPh sb="10" eb="12">
      <t>ヒリツ</t>
    </rPh>
    <phoneticPr fontId="31"/>
  </si>
  <si>
    <t>備　考</t>
    <rPh sb="0" eb="1">
      <t>ソナエ</t>
    </rPh>
    <rPh sb="2" eb="3">
      <t>コウ</t>
    </rPh>
    <phoneticPr fontId="27"/>
  </si>
  <si>
    <t>○
○
学
部</t>
    <rPh sb="8" eb="9">
      <t>ガク</t>
    </rPh>
    <rPh sb="11" eb="12">
      <t>ブ</t>
    </rPh>
    <phoneticPr fontId="27"/>
  </si>
  <si>
    <t>○
○
学
科</t>
    <rPh sb="6" eb="7">
      <t>ガク</t>
    </rPh>
    <rPh sb="9" eb="10">
      <t>カ</t>
    </rPh>
    <phoneticPr fontId="27"/>
  </si>
  <si>
    <t>志願者数</t>
    <rPh sb="0" eb="3">
      <t>シガンシャ</t>
    </rPh>
    <rPh sb="3" eb="4">
      <t>スウ</t>
    </rPh>
    <phoneticPr fontId="27"/>
  </si>
  <si>
    <t>合格者数</t>
    <rPh sb="0" eb="3">
      <t>ゴウカクシャ</t>
    </rPh>
    <rPh sb="3" eb="4">
      <t>スウ</t>
    </rPh>
    <phoneticPr fontId="27"/>
  </si>
  <si>
    <t>入学者数</t>
    <rPh sb="0" eb="3">
      <t>ニュウガクシャ</t>
    </rPh>
    <rPh sb="3" eb="4">
      <t>スウ</t>
    </rPh>
    <phoneticPr fontId="27"/>
  </si>
  <si>
    <t>入学定員</t>
    <rPh sb="0" eb="2">
      <t>ニュウガク</t>
    </rPh>
    <rPh sb="2" eb="4">
      <t>テイイン</t>
    </rPh>
    <phoneticPr fontId="27"/>
  </si>
  <si>
    <t>入学定員充足率</t>
    <rPh sb="0" eb="2">
      <t>ニュウガク</t>
    </rPh>
    <rPh sb="2" eb="4">
      <t>テイイン</t>
    </rPh>
    <rPh sb="4" eb="6">
      <t>ジュウソク</t>
    </rPh>
    <rPh sb="6" eb="7">
      <t>リツ</t>
    </rPh>
    <phoneticPr fontId="27"/>
  </si>
  <si>
    <t>在籍学生数</t>
    <rPh sb="0" eb="2">
      <t>ザイセキ</t>
    </rPh>
    <rPh sb="2" eb="4">
      <t>ガクセイ</t>
    </rPh>
    <rPh sb="4" eb="5">
      <t>スウ</t>
    </rPh>
    <phoneticPr fontId="27"/>
  </si>
  <si>
    <t>収容定員</t>
    <rPh sb="0" eb="2">
      <t>シュウヨウ</t>
    </rPh>
    <rPh sb="2" eb="4">
      <t>テイイン</t>
    </rPh>
    <phoneticPr fontId="27"/>
  </si>
  <si>
    <t>収容定員充足率</t>
    <rPh sb="0" eb="2">
      <t>シュウヨウ</t>
    </rPh>
    <rPh sb="2" eb="4">
      <t>テイイン</t>
    </rPh>
    <rPh sb="4" eb="7">
      <t>ジュウソクリツ</t>
    </rPh>
    <phoneticPr fontId="27"/>
  </si>
  <si>
    <t>×
×
学
科</t>
    <rPh sb="6" eb="7">
      <t>ガク</t>
    </rPh>
    <rPh sb="9" eb="10">
      <t>カ</t>
    </rPh>
    <phoneticPr fontId="27"/>
  </si>
  <si>
    <t>○○学部　合　計</t>
    <rPh sb="2" eb="4">
      <t>ガクブ</t>
    </rPh>
    <rPh sb="5" eb="6">
      <t>ゴウ</t>
    </rPh>
    <rPh sb="7" eb="8">
      <t>ケイ</t>
    </rPh>
    <phoneticPr fontId="27"/>
  </si>
  <si>
    <t>学　部　総　計</t>
    <rPh sb="0" eb="1">
      <t>ガク</t>
    </rPh>
    <rPh sb="2" eb="3">
      <t>ブ</t>
    </rPh>
    <rPh sb="4" eb="5">
      <t>ソウ</t>
    </rPh>
    <rPh sb="6" eb="7">
      <t>ケイ</t>
    </rPh>
    <phoneticPr fontId="27"/>
  </si>
  <si>
    <t>＜編入学＞</t>
    <rPh sb="1" eb="2">
      <t>ヘン</t>
    </rPh>
    <rPh sb="2" eb="4">
      <t>ニュウガク</t>
    </rPh>
    <phoneticPr fontId="31"/>
  </si>
  <si>
    <t>○○学部</t>
    <rPh sb="2" eb="3">
      <t>ガク</t>
    </rPh>
    <rPh sb="3" eb="4">
      <t>ブ</t>
    </rPh>
    <phoneticPr fontId="27"/>
  </si>
  <si>
    <t>○
○
学
科</t>
    <rPh sb="4" eb="5">
      <t>ガク</t>
    </rPh>
    <rPh sb="6" eb="7">
      <t>カ</t>
    </rPh>
    <phoneticPr fontId="27"/>
  </si>
  <si>
    <t>入学者数（２年次）</t>
    <rPh sb="0" eb="3">
      <t>ニュウガクシャ</t>
    </rPh>
    <rPh sb="3" eb="4">
      <t>スウ</t>
    </rPh>
    <rPh sb="6" eb="7">
      <t>ネン</t>
    </rPh>
    <rPh sb="7" eb="8">
      <t>ジ</t>
    </rPh>
    <phoneticPr fontId="27"/>
  </si>
  <si>
    <t>入学定員（２年次）</t>
    <rPh sb="0" eb="2">
      <t>ニュウガク</t>
    </rPh>
    <rPh sb="2" eb="4">
      <t>テイイン</t>
    </rPh>
    <rPh sb="6" eb="7">
      <t>ネン</t>
    </rPh>
    <rPh sb="7" eb="8">
      <t>ジ</t>
    </rPh>
    <phoneticPr fontId="27"/>
  </si>
  <si>
    <t>入学者数（３年次）</t>
    <rPh sb="0" eb="3">
      <t>ニュウガクシャ</t>
    </rPh>
    <rPh sb="3" eb="4">
      <t>スウ</t>
    </rPh>
    <rPh sb="6" eb="7">
      <t>ネン</t>
    </rPh>
    <rPh sb="7" eb="8">
      <t>ジ</t>
    </rPh>
    <phoneticPr fontId="27"/>
  </si>
  <si>
    <t>入学定員（３年次）</t>
    <rPh sb="0" eb="2">
      <t>ニュウガク</t>
    </rPh>
    <rPh sb="2" eb="4">
      <t>テイイン</t>
    </rPh>
    <rPh sb="6" eb="7">
      <t>ネン</t>
    </rPh>
    <rPh sb="7" eb="8">
      <t>ジ</t>
    </rPh>
    <phoneticPr fontId="27"/>
  </si>
  <si>
    <t>入学者数（４年次）</t>
    <rPh sb="0" eb="3">
      <t>ニュウガクシャ</t>
    </rPh>
    <rPh sb="3" eb="4">
      <t>スウ</t>
    </rPh>
    <rPh sb="6" eb="7">
      <t>ネン</t>
    </rPh>
    <rPh sb="7" eb="8">
      <t>ジ</t>
    </rPh>
    <phoneticPr fontId="27"/>
  </si>
  <si>
    <t>入学定員（４年次）</t>
    <rPh sb="0" eb="2">
      <t>ニュウガク</t>
    </rPh>
    <rPh sb="2" eb="4">
      <t>テイイン</t>
    </rPh>
    <rPh sb="6" eb="7">
      <t>ネン</t>
    </rPh>
    <rPh sb="7" eb="8">
      <t>ジ</t>
    </rPh>
    <phoneticPr fontId="27"/>
  </si>
  <si>
    <t>学　部　合　計</t>
    <rPh sb="0" eb="1">
      <t>ガク</t>
    </rPh>
    <rPh sb="2" eb="3">
      <t>ブ</t>
    </rPh>
    <rPh sb="4" eb="5">
      <t>ゴウ</t>
    </rPh>
    <rPh sb="6" eb="7">
      <t>ケイ</t>
    </rPh>
    <phoneticPr fontId="27"/>
  </si>
  <si>
    <t>１　学生を募集している学部・学科（課程）、研究科・専攻、専攻科・別科等ごとに行を追加して作成してください。</t>
    <rPh sb="2" eb="4">
      <t>_x0000__x0000__x0000__x0000_</t>
    </rPh>
    <rPh sb="5" eb="7">
      <t>_x0000__x0000__x0000__x0000_</t>
    </rPh>
    <rPh sb="11" eb="13">
      <t>_x0000__x0000__x0000_</t>
    </rPh>
    <rPh sb="14" eb="16">
      <t>_x0000__x0000__x0000_</t>
    </rPh>
    <rPh sb="17" eb="19">
      <t>_x0000__x0000__x0000_</t>
    </rPh>
    <rPh sb="21" eb="24">
      <t>_x0000__x0000__x0000__x0000__x0000__x0000_</t>
    </rPh>
    <rPh sb="25" eb="27">
      <t>_x0000__x0000__x0000__x0000_</t>
    </rPh>
    <rPh sb="28" eb="31">
      <t>_x0000__x0000__x0000__x0000__x0000_</t>
    </rPh>
    <rPh sb="32" eb="34">
      <t/>
    </rPh>
    <rPh sb="34" eb="35">
      <t>サク</t>
    </rPh>
    <rPh sb="38" eb="39">
      <t>セイト</t>
    </rPh>
    <rPh sb="40" eb="42">
      <t>ウ坮_x0002_</t>
    </rPh>
    <rPh sb="44" eb="46">
      <t/>
    </rPh>
    <phoneticPr fontId="31"/>
  </si>
  <si>
    <t>　　なお、学部・学科等を追加する場合は、直下に追加しないと集計値がずれてしまうので、注意して下さい。</t>
    <rPh sb="5" eb="7">
      <t>ガクブ</t>
    </rPh>
    <rPh sb="8" eb="10">
      <t>ガッカ</t>
    </rPh>
    <rPh sb="10" eb="11">
      <t>トウ</t>
    </rPh>
    <rPh sb="12" eb="14">
      <t>ツイカ</t>
    </rPh>
    <rPh sb="16" eb="18">
      <t>バアイ</t>
    </rPh>
    <rPh sb="20" eb="22">
      <t>チョッカ</t>
    </rPh>
    <rPh sb="23" eb="25">
      <t>ツイカ</t>
    </rPh>
    <rPh sb="29" eb="31">
      <t>シュウケイ</t>
    </rPh>
    <rPh sb="31" eb="32">
      <t>チ</t>
    </rPh>
    <rPh sb="42" eb="44">
      <t>チュウイ</t>
    </rPh>
    <rPh sb="46" eb="47">
      <t>クダ</t>
    </rPh>
    <phoneticPr fontId="31"/>
  </si>
  <si>
    <t>２　昼夜開講制をとっている学部については、昼間主コースと夜間主コースにそれぞれ分けて記入してください。</t>
    <phoneticPr fontId="31"/>
  </si>
  <si>
    <t>３　学部、学科の改組等により、新旧の学部、学科が併存している場合には、新旧両方を併記し、「備考」に記載してください。</t>
    <phoneticPr fontId="31"/>
  </si>
  <si>
    <t>４　学部・学科、研究科・専攻等が完成年度に達していない場合、その旨を備考に記載してください。</t>
    <rPh sb="32" eb="33">
      <t>ムネ</t>
    </rPh>
    <rPh sb="34" eb="36">
      <t>ビコウ</t>
    </rPh>
    <rPh sb="37" eb="39">
      <t>キサイ</t>
    </rPh>
    <phoneticPr fontId="31"/>
  </si>
  <si>
    <t>５　募集定員が若干名の場合は、「0」と記載し、入学者数については実入学者数を記載してください。</t>
    <rPh sb="2" eb="4">
      <t>ボシュウ</t>
    </rPh>
    <rPh sb="4" eb="6">
      <t>テイイン</t>
    </rPh>
    <rPh sb="7" eb="9">
      <t>ジャッカン</t>
    </rPh>
    <rPh sb="9" eb="10">
      <t>メイ</t>
    </rPh>
    <rPh sb="11" eb="13">
      <t>バアイ</t>
    </rPh>
    <rPh sb="19" eb="21">
      <t>キサイ</t>
    </rPh>
    <rPh sb="23" eb="26">
      <t>ニュウガクシャ</t>
    </rPh>
    <rPh sb="26" eb="27">
      <t>スウ</t>
    </rPh>
    <rPh sb="32" eb="33">
      <t>ジツ</t>
    </rPh>
    <rPh sb="33" eb="36">
      <t>ニュウガクシャ</t>
    </rPh>
    <rPh sb="36" eb="37">
      <t>スウ</t>
    </rPh>
    <rPh sb="38" eb="40">
      <t>キサイ</t>
    </rPh>
    <phoneticPr fontId="31"/>
  </si>
  <si>
    <t>６　入学定員充足率は、入学定員に対する入学者の割合、収容定員充足率は、収容定員に対する在籍学生数の割合としてください。</t>
    <rPh sb="2" eb="4">
      <t>ニュウガク</t>
    </rPh>
    <rPh sb="4" eb="6">
      <t>テイイン</t>
    </rPh>
    <rPh sb="6" eb="9">
      <t>ジュウソクリツ</t>
    </rPh>
    <rPh sb="11" eb="13">
      <t>ニュウガク</t>
    </rPh>
    <rPh sb="13" eb="15">
      <t>テイイン</t>
    </rPh>
    <rPh sb="16" eb="17">
      <t>タイ</t>
    </rPh>
    <rPh sb="19" eb="22">
      <t>ニュウガクシャ</t>
    </rPh>
    <rPh sb="23" eb="25">
      <t>ワリアイ</t>
    </rPh>
    <rPh sb="26" eb="28">
      <t>シュウヨウ</t>
    </rPh>
    <rPh sb="28" eb="30">
      <t>テイイン</t>
    </rPh>
    <rPh sb="30" eb="33">
      <t>ジュウソクリツ</t>
    </rPh>
    <rPh sb="35" eb="37">
      <t>シュウヨウ</t>
    </rPh>
    <rPh sb="37" eb="39">
      <t>テイイン</t>
    </rPh>
    <rPh sb="40" eb="41">
      <t>タイ</t>
    </rPh>
    <rPh sb="43" eb="45">
      <t>ザイセキ</t>
    </rPh>
    <rPh sb="45" eb="48">
      <t>ガクセイスウ</t>
    </rPh>
    <rPh sb="49" eb="51">
      <t>ワリアイ</t>
    </rPh>
    <phoneticPr fontId="31"/>
  </si>
  <si>
    <t>７　入学定員に対する平均比率は、過去５年分の入学定員に対する入学者の比率を平均したものが自動計算されます。</t>
    <rPh sb="2" eb="4">
      <t>ニュウガク</t>
    </rPh>
    <rPh sb="4" eb="6">
      <t>テイイン</t>
    </rPh>
    <rPh sb="7" eb="8">
      <t>タイ</t>
    </rPh>
    <rPh sb="10" eb="12">
      <t>ヘイキン</t>
    </rPh>
    <rPh sb="12" eb="14">
      <t>ヒリツ</t>
    </rPh>
    <rPh sb="16" eb="18">
      <t>カコ</t>
    </rPh>
    <rPh sb="19" eb="20">
      <t>ネン</t>
    </rPh>
    <rPh sb="20" eb="21">
      <t>ブン</t>
    </rPh>
    <rPh sb="22" eb="24">
      <t>ニュウガク</t>
    </rPh>
    <rPh sb="24" eb="26">
      <t>テイイン</t>
    </rPh>
    <rPh sb="27" eb="28">
      <t>タイ</t>
    </rPh>
    <rPh sb="30" eb="33">
      <t>ニュウガクシャ</t>
    </rPh>
    <rPh sb="34" eb="36">
      <t>ヒリツ</t>
    </rPh>
    <rPh sb="37" eb="39">
      <t>ヘイキン</t>
    </rPh>
    <rPh sb="44" eb="46">
      <t>ジドウ</t>
    </rPh>
    <rPh sb="46" eb="48">
      <t>ケイサン</t>
    </rPh>
    <phoneticPr fontId="31"/>
  </si>
  <si>
    <t>８　最新年度の秋入学については別途確認します。</t>
    <rPh sb="2" eb="4">
      <t>サイシン</t>
    </rPh>
    <rPh sb="4" eb="6">
      <t>ネンド</t>
    </rPh>
    <rPh sb="6" eb="8">
      <t>トウネンド</t>
    </rPh>
    <rPh sb="7" eb="8">
      <t>アキ</t>
    </rPh>
    <rPh sb="8" eb="10">
      <t>ニュウガク</t>
    </rPh>
    <rPh sb="15" eb="17">
      <t>ベット</t>
    </rPh>
    <rPh sb="17" eb="19">
      <t>カクニン</t>
    </rPh>
    <phoneticPr fontId="31"/>
  </si>
  <si>
    <t>９　編入学の定員を設定している場合、上の表（&lt;編入学&gt;の表ではない方）の入学定員には、編入学の定員を加えないでください。</t>
    <rPh sb="9" eb="11">
      <t>セッテイ</t>
    </rPh>
    <rPh sb="15" eb="17">
      <t>バアイ</t>
    </rPh>
    <rPh sb="18" eb="19">
      <t>ウエ</t>
    </rPh>
    <rPh sb="20" eb="21">
      <t>ヒョウ</t>
    </rPh>
    <rPh sb="23" eb="26">
      <t>ヘンニュウガク</t>
    </rPh>
    <rPh sb="28" eb="29">
      <t>ヒョウ</t>
    </rPh>
    <rPh sb="33" eb="34">
      <t>ホウ</t>
    </rPh>
    <rPh sb="36" eb="38">
      <t>ニュウガク</t>
    </rPh>
    <rPh sb="38" eb="40">
      <t>テイイン</t>
    </rPh>
    <rPh sb="43" eb="46">
      <t>ヘンニュウガク</t>
    </rPh>
    <rPh sb="47" eb="49">
      <t>テイイン</t>
    </rPh>
    <rPh sb="50" eb="51">
      <t>クワ</t>
    </rPh>
    <phoneticPr fontId="31"/>
  </si>
  <si>
    <t>学生の受け入れ</t>
    <rPh sb="0" eb="2">
      <t>ガクセイ</t>
    </rPh>
    <rPh sb="3" eb="4">
      <t>ウ</t>
    </rPh>
    <rPh sb="5" eb="6">
      <t>イ</t>
    </rPh>
    <phoneticPr fontId="27"/>
  </si>
  <si>
    <t>（表３）学部・学科、研究科における志願者・合格者・入学者数の推移</t>
    <phoneticPr fontId="14"/>
  </si>
  <si>
    <t>＜学士課程＞（専門職大学を除く）</t>
    <rPh sb="1" eb="5">
      <t>ガクシカテイ</t>
    </rPh>
    <rPh sb="7" eb="9">
      <t>センモン</t>
    </rPh>
    <rPh sb="9" eb="10">
      <t>ショク</t>
    </rPh>
    <rPh sb="10" eb="12">
      <t>ダイガク</t>
    </rPh>
    <rPh sb="13" eb="14">
      <t>ノゾ</t>
    </rPh>
    <phoneticPr fontId="14"/>
  </si>
  <si>
    <t>学部</t>
    <rPh sb="0" eb="2">
      <t>ガクブ</t>
    </rPh>
    <phoneticPr fontId="14"/>
  </si>
  <si>
    <t>学科</t>
    <rPh sb="0" eb="2">
      <t>ガッカ</t>
    </rPh>
    <phoneticPr fontId="14"/>
  </si>
  <si>
    <t>入試の種類</t>
    <rPh sb="0" eb="2">
      <t>ニュウシ</t>
    </rPh>
    <rPh sb="3" eb="5">
      <t>シュルイ</t>
    </rPh>
    <phoneticPr fontId="14"/>
  </si>
  <si>
    <t>N-1年度入学者の学科計に対する割合(%)</t>
  </si>
  <si>
    <t>N-1年度入学者の学部計に対する割合(%)</t>
    <rPh sb="9" eb="11">
      <t>ガクブ</t>
    </rPh>
    <phoneticPr fontId="14"/>
  </si>
  <si>
    <t>志願者</t>
    <rPh sb="0" eb="3">
      <t>シガンシャ</t>
    </rPh>
    <phoneticPr fontId="27"/>
  </si>
  <si>
    <t>合格者</t>
    <rPh sb="0" eb="3">
      <t>ゴウカクシャ</t>
    </rPh>
    <phoneticPr fontId="27"/>
  </si>
  <si>
    <t>入学者
(A)</t>
    <rPh sb="0" eb="3">
      <t>ニュウガクシャ</t>
    </rPh>
    <phoneticPr fontId="27"/>
  </si>
  <si>
    <t>入学定員
(B)</t>
    <rPh sb="0" eb="2">
      <t>ニュウガク</t>
    </rPh>
    <rPh sb="2" eb="4">
      <t>テイイン</t>
    </rPh>
    <phoneticPr fontId="27"/>
  </si>
  <si>
    <t>A/B</t>
  </si>
  <si>
    <t>○○学部</t>
    <rPh sb="2" eb="4">
      <t>ガクブ</t>
    </rPh>
    <phoneticPr fontId="14"/>
  </si>
  <si>
    <t>○○学科</t>
    <rPh sb="2" eb="4">
      <t>ガッカ</t>
    </rPh>
    <phoneticPr fontId="14"/>
  </si>
  <si>
    <t>一般入試</t>
    <rPh sb="0" eb="2">
      <t>イッパン</t>
    </rPh>
    <rPh sb="2" eb="4">
      <t>ニュウシ</t>
    </rPh>
    <phoneticPr fontId="22"/>
  </si>
  <si>
    <t>AO入試</t>
    <rPh sb="2" eb="4">
      <t>ニュウシ</t>
    </rPh>
    <phoneticPr fontId="22"/>
  </si>
  <si>
    <t>推薦入試</t>
    <rPh sb="0" eb="2">
      <t>スイセン</t>
    </rPh>
    <rPh sb="2" eb="4">
      <t>ニュウシ</t>
    </rPh>
    <phoneticPr fontId="22"/>
  </si>
  <si>
    <t>社会人入試</t>
    <rPh sb="0" eb="3">
      <t>シャカイジン</t>
    </rPh>
    <rPh sb="3" eb="5">
      <t>ニュウシ</t>
    </rPh>
    <phoneticPr fontId="22"/>
  </si>
  <si>
    <t>海外帰国生徒・外国人留学生入試</t>
    <phoneticPr fontId="14"/>
  </si>
  <si>
    <t>秋学期入試</t>
    <rPh sb="0" eb="3">
      <t>アキガッキ</t>
    </rPh>
    <rPh sb="3" eb="5">
      <t>ニュウシ</t>
    </rPh>
    <phoneticPr fontId="22"/>
  </si>
  <si>
    <t>学科合計</t>
    <rPh sb="0" eb="2">
      <t>ガッカ</t>
    </rPh>
    <rPh sb="2" eb="4">
      <t>ゴウケイ</t>
    </rPh>
    <phoneticPr fontId="22"/>
  </si>
  <si>
    <t>□□学科</t>
    <rPh sb="2" eb="4">
      <t>ガッカ</t>
    </rPh>
    <phoneticPr fontId="14"/>
  </si>
  <si>
    <t>海外帰国生徒・外国人留学生入試</t>
  </si>
  <si>
    <t>○○学部合計</t>
    <rPh sb="2" eb="6">
      <t>ガクブゴウケイ</t>
    </rPh>
    <phoneticPr fontId="14"/>
  </si>
  <si>
    <t>学部総計</t>
    <rPh sb="0" eb="1">
      <t>ガク</t>
    </rPh>
    <rPh sb="1" eb="2">
      <t>ブ</t>
    </rPh>
    <rPh sb="2" eb="3">
      <t>ソウ</t>
    </rPh>
    <rPh sb="3" eb="4">
      <t>ケイ</t>
    </rPh>
    <phoneticPr fontId="14"/>
  </si>
  <si>
    <t>&lt;学士課程&gt;（専門職大学）</t>
    <rPh sb="1" eb="3">
      <t>ガクシ</t>
    </rPh>
    <rPh sb="3" eb="5">
      <t>カテイ</t>
    </rPh>
    <rPh sb="7" eb="9">
      <t>センモン</t>
    </rPh>
    <rPh sb="9" eb="10">
      <t>ショク</t>
    </rPh>
    <rPh sb="10" eb="12">
      <t>ダイガク</t>
    </rPh>
    <phoneticPr fontId="14"/>
  </si>
  <si>
    <t>○○学科（前期）</t>
    <rPh sb="5" eb="7">
      <t>ゼンキ</t>
    </rPh>
    <phoneticPr fontId="14"/>
  </si>
  <si>
    <t>前期合計（X）</t>
    <rPh sb="0" eb="2">
      <t>ゼンキ</t>
    </rPh>
    <rPh sb="2" eb="4">
      <t>ゴウケイ</t>
    </rPh>
    <phoneticPr fontId="22"/>
  </si>
  <si>
    <t>○○学科（後期）</t>
    <rPh sb="5" eb="7">
      <t>コウキ</t>
    </rPh>
    <phoneticPr fontId="14"/>
  </si>
  <si>
    <t>後期合計（Y）</t>
    <rPh sb="0" eb="2">
      <t>コウキ</t>
    </rPh>
    <rPh sb="2" eb="4">
      <t>ゴウケイ</t>
    </rPh>
    <phoneticPr fontId="22"/>
  </si>
  <si>
    <t>学科合計（Z）</t>
    <rPh sb="0" eb="2">
      <t>ガッカ</t>
    </rPh>
    <rPh sb="2" eb="4">
      <t>ゴウケイ</t>
    </rPh>
    <phoneticPr fontId="22"/>
  </si>
  <si>
    <t>○○学部（１年次入学）（X+Z）合計</t>
    <rPh sb="2" eb="4">
      <t>ガクブ</t>
    </rPh>
    <rPh sb="6" eb="8">
      <t>ネンジ</t>
    </rPh>
    <rPh sb="8" eb="10">
      <t>ニュウガク</t>
    </rPh>
    <rPh sb="16" eb="18">
      <t>ゴウケイ</t>
    </rPh>
    <phoneticPr fontId="14"/>
  </si>
  <si>
    <t>○○学部（後期）（Y）合計</t>
    <rPh sb="5" eb="7">
      <t>コウキ</t>
    </rPh>
    <phoneticPr fontId="22"/>
  </si>
  <si>
    <t>学部（１年次入学）（X+Z）総計</t>
    <rPh sb="0" eb="1">
      <t>ガク</t>
    </rPh>
    <rPh sb="1" eb="2">
      <t>ブ</t>
    </rPh>
    <rPh sb="14" eb="15">
      <t>ソウ</t>
    </rPh>
    <rPh sb="15" eb="16">
      <t>ケイ</t>
    </rPh>
    <phoneticPr fontId="14"/>
  </si>
  <si>
    <t>学部（後期）（Y）総計</t>
    <rPh sb="0" eb="1">
      <t>ガク</t>
    </rPh>
    <rPh sb="1" eb="2">
      <t>ブ</t>
    </rPh>
    <rPh sb="3" eb="5">
      <t>コウキ</t>
    </rPh>
    <rPh sb="9" eb="10">
      <t>ソウ</t>
    </rPh>
    <rPh sb="10" eb="11">
      <t>ケイ</t>
    </rPh>
    <phoneticPr fontId="14"/>
  </si>
  <si>
    <t>＜修士課程＞</t>
    <rPh sb="1" eb="3">
      <t>シュウシ</t>
    </rPh>
    <rPh sb="3" eb="5">
      <t>カテイ</t>
    </rPh>
    <phoneticPr fontId="14"/>
  </si>
  <si>
    <t>研究科</t>
    <rPh sb="0" eb="3">
      <t>ケンキュウカ</t>
    </rPh>
    <phoneticPr fontId="14"/>
  </si>
  <si>
    <t>専攻</t>
    <rPh sb="0" eb="2">
      <t>センコウ</t>
    </rPh>
    <phoneticPr fontId="14"/>
  </si>
  <si>
    <t>○○研究科</t>
    <rPh sb="2" eb="5">
      <t>ケンキュウカ</t>
    </rPh>
    <phoneticPr fontId="14"/>
  </si>
  <si>
    <t>○○専攻</t>
    <rPh sb="2" eb="4">
      <t>センコウ</t>
    </rPh>
    <phoneticPr fontId="14"/>
  </si>
  <si>
    <t>専攻合計</t>
    <rPh sb="0" eb="2">
      <t>センコウ</t>
    </rPh>
    <rPh sb="2" eb="4">
      <t>ゴウケイ</t>
    </rPh>
    <phoneticPr fontId="22"/>
  </si>
  <si>
    <t>□□専攻</t>
    <rPh sb="2" eb="4">
      <t>センコウ</t>
    </rPh>
    <phoneticPr fontId="14"/>
  </si>
  <si>
    <t>○○研究科合計</t>
    <rPh sb="2" eb="5">
      <t>ケンキュウカ</t>
    </rPh>
    <rPh sb="5" eb="7">
      <t>ゴウケイ</t>
    </rPh>
    <phoneticPr fontId="14"/>
  </si>
  <si>
    <t>研究科修士課程総計</t>
    <rPh sb="0" eb="3">
      <t>ケンキュウカ</t>
    </rPh>
    <rPh sb="3" eb="7">
      <t>シュウシカテイ</t>
    </rPh>
    <rPh sb="7" eb="9">
      <t>ソウケイ</t>
    </rPh>
    <phoneticPr fontId="14"/>
  </si>
  <si>
    <t>＜博士課程＞</t>
    <rPh sb="1" eb="3">
      <t>ハクシ</t>
    </rPh>
    <rPh sb="3" eb="5">
      <t>カテイ</t>
    </rPh>
    <phoneticPr fontId="14"/>
  </si>
  <si>
    <t>研究科博士課程総計</t>
    <rPh sb="0" eb="3">
      <t>ケンキュウカ</t>
    </rPh>
    <rPh sb="3" eb="5">
      <t>ハクシ</t>
    </rPh>
    <rPh sb="5" eb="7">
      <t>カテイ</t>
    </rPh>
    <rPh sb="7" eb="9">
      <t>ソウケイ</t>
    </rPh>
    <phoneticPr fontId="14"/>
  </si>
  <si>
    <t>＜専門職学位課程（法科大学院以外）＞</t>
    <rPh sb="1" eb="3">
      <t>センモン</t>
    </rPh>
    <rPh sb="3" eb="4">
      <t>ショク</t>
    </rPh>
    <rPh sb="4" eb="6">
      <t>ガクイ</t>
    </rPh>
    <rPh sb="6" eb="8">
      <t>カテイ</t>
    </rPh>
    <rPh sb="14" eb="16">
      <t>イガイ</t>
    </rPh>
    <phoneticPr fontId="14"/>
  </si>
  <si>
    <t>△△研究科</t>
    <rPh sb="2" eb="5">
      <t>ケンキュウカ</t>
    </rPh>
    <phoneticPr fontId="14"/>
  </si>
  <si>
    <t>△△専攻</t>
    <rPh sb="2" eb="4">
      <t>センコウ</t>
    </rPh>
    <phoneticPr fontId="14"/>
  </si>
  <si>
    <t>専門職大学院（法科大学院以外）総計</t>
    <rPh sb="0" eb="2">
      <t>センモン</t>
    </rPh>
    <rPh sb="2" eb="3">
      <t>ショク</t>
    </rPh>
    <rPh sb="3" eb="6">
      <t>ダイガクイン</t>
    </rPh>
    <rPh sb="7" eb="12">
      <t>ホウカダイガクイン</t>
    </rPh>
    <rPh sb="12" eb="14">
      <t>イガイ</t>
    </rPh>
    <rPh sb="15" eb="17">
      <t>ソウケイ</t>
    </rPh>
    <phoneticPr fontId="14"/>
  </si>
  <si>
    <t>＜専門職学位課程（法科大学院）＞</t>
    <rPh sb="1" eb="3">
      <t>センモン</t>
    </rPh>
    <rPh sb="3" eb="4">
      <t>ショク</t>
    </rPh>
    <rPh sb="4" eb="6">
      <t>ガクイ</t>
    </rPh>
    <rPh sb="6" eb="8">
      <t>カテイ</t>
    </rPh>
    <rPh sb="9" eb="14">
      <t>ホウカダイガクイン</t>
    </rPh>
    <phoneticPr fontId="14"/>
  </si>
  <si>
    <t>▽▽究科▽▽専攻</t>
    <rPh sb="2" eb="3">
      <t>キワム</t>
    </rPh>
    <rPh sb="3" eb="4">
      <t>カ</t>
    </rPh>
    <rPh sb="6" eb="8">
      <t>センコウ</t>
    </rPh>
    <phoneticPr fontId="14"/>
  </si>
  <si>
    <t>未修者</t>
    <rPh sb="0" eb="3">
      <t>ミシュウシャ</t>
    </rPh>
    <phoneticPr fontId="14"/>
  </si>
  <si>
    <t>既修者</t>
    <rPh sb="0" eb="3">
      <t>キシュウシャ</t>
    </rPh>
    <phoneticPr fontId="22"/>
  </si>
  <si>
    <t>専門職大学院（法科大学院）合計</t>
    <rPh sb="0" eb="2">
      <t>センモン</t>
    </rPh>
    <rPh sb="2" eb="3">
      <t>ショク</t>
    </rPh>
    <rPh sb="3" eb="6">
      <t>ダイガクイン</t>
    </rPh>
    <rPh sb="7" eb="12">
      <t>ホウカダイガクイン</t>
    </rPh>
    <rPh sb="13" eb="15">
      <t>ゴウケイ</t>
    </rPh>
    <phoneticPr fontId="14"/>
  </si>
  <si>
    <t>[注]</t>
    <phoneticPr fontId="14"/>
  </si>
  <si>
    <t xml:space="preserve">１
</t>
    <phoneticPr fontId="14"/>
  </si>
  <si>
    <t>原則として学部は学科、研究科は専攻単位で記入してください。</t>
    <rPh sb="0" eb="2">
      <t>ゲンソク</t>
    </rPh>
    <rPh sb="5" eb="7">
      <t>ガクブ</t>
    </rPh>
    <rPh sb="8" eb="10">
      <t>ガッカ</t>
    </rPh>
    <rPh sb="11" eb="14">
      <t>ケンキュウカ</t>
    </rPh>
    <rPh sb="15" eb="17">
      <t>センコウ</t>
    </rPh>
    <rPh sb="17" eb="19">
      <t>タンイ</t>
    </rPh>
    <rPh sb="20" eb="22">
      <t>キニュウ</t>
    </rPh>
    <phoneticPr fontId="27"/>
  </si>
  <si>
    <t xml:space="preserve">２
</t>
  </si>
  <si>
    <t>課程を前期・後期に区分し、それぞれ定員を設定して学生を受け入れている専門職大学にあっては、該当する学科をさらに前期・後期に区分して作表してください。</t>
    <phoneticPr fontId="22"/>
  </si>
  <si>
    <t xml:space="preserve">３
</t>
  </si>
  <si>
    <t>灰色の網掛けの欄には計算式が入っていますので、何も記入しないでください。</t>
    <rPh sb="0" eb="2">
      <t>ハイイロ</t>
    </rPh>
    <rPh sb="23" eb="24">
      <t>ナニ</t>
    </rPh>
    <phoneticPr fontId="14"/>
  </si>
  <si>
    <t xml:space="preserve">４
</t>
  </si>
  <si>
    <t>「入試の種類」として様式上記載されているものは例であるため、適当なものに置き替えるなど大学の実態に合わせて作成してください（欄の削除・追加も可能です）。ただし、「入試の種類」が多くなりすぎないよう留意してください。</t>
    <rPh sb="1" eb="3">
      <t>ニュウシ</t>
    </rPh>
    <rPh sb="4" eb="6">
      <t>シュルイ</t>
    </rPh>
    <rPh sb="30" eb="32">
      <t>テキトウ</t>
    </rPh>
    <rPh sb="36" eb="37">
      <t>オ</t>
    </rPh>
    <rPh sb="38" eb="39">
      <t>カ</t>
    </rPh>
    <rPh sb="43" eb="45">
      <t>ダイガク</t>
    </rPh>
    <rPh sb="46" eb="48">
      <t>ジッタイ</t>
    </rPh>
    <rPh sb="49" eb="50">
      <t>ア</t>
    </rPh>
    <rPh sb="53" eb="55">
      <t>サクセイ</t>
    </rPh>
    <rPh sb="62" eb="63">
      <t>ラン</t>
    </rPh>
    <rPh sb="64" eb="66">
      <t>サクジョ</t>
    </rPh>
    <rPh sb="67" eb="69">
      <t>ツイカ</t>
    </rPh>
    <rPh sb="70" eb="72">
      <t>カノウ</t>
    </rPh>
    <rPh sb="88" eb="89">
      <t>オオ</t>
    </rPh>
    <rPh sb="98" eb="100">
      <t>リュウイ</t>
    </rPh>
    <phoneticPr fontId="27"/>
  </si>
  <si>
    <t xml:space="preserve">５
</t>
  </si>
  <si>
    <t>秋学期入学など、年に複数回の入学時期を設定している場合は、「秋学期入試」欄を利用してください。</t>
    <phoneticPr fontId="27"/>
  </si>
  <si>
    <t xml:space="preserve">６
</t>
  </si>
  <si>
    <t>入学定員が若干名の場合は「０」として記入してください。</t>
    <rPh sb="0" eb="2">
      <t>ニュウガク</t>
    </rPh>
    <phoneticPr fontId="27"/>
  </si>
  <si>
    <t xml:space="preserve">７
</t>
  </si>
  <si>
    <t>「一般入試」欄には大学入試センター試験を含めてください。また、編入学試験については、記載は不要です。</t>
  </si>
  <si>
    <t xml:space="preserve">８
</t>
  </si>
  <si>
    <t>留学生入試を実施している場合、交換留学生は含めないでください。</t>
    <phoneticPr fontId="27"/>
  </si>
  <si>
    <t xml:space="preserve">９
</t>
  </si>
  <si>
    <t>「A/B」「Ｎ年度入学者の学科計に対する割合（％）」「Ｎ年度入学者の学部計に対する割合（％）」は小数点以下第３位を四捨五入し、小数点第２位まで表示してください。</t>
    <rPh sb="7" eb="8">
      <t>ネン</t>
    </rPh>
    <rPh sb="8" eb="9">
      <t>ド</t>
    </rPh>
    <rPh sb="9" eb="12">
      <t>ニュウガクシャ</t>
    </rPh>
    <rPh sb="13" eb="15">
      <t>ガッカ</t>
    </rPh>
    <rPh sb="15" eb="16">
      <t>ケイ</t>
    </rPh>
    <rPh sb="17" eb="18">
      <t>タイ</t>
    </rPh>
    <rPh sb="20" eb="22">
      <t>ワリアイ</t>
    </rPh>
    <rPh sb="28" eb="29">
      <t>ネン</t>
    </rPh>
    <rPh sb="29" eb="30">
      <t>ド</t>
    </rPh>
    <rPh sb="30" eb="33">
      <t>ニュウガクシャ</t>
    </rPh>
    <rPh sb="34" eb="36">
      <t>ガクブ</t>
    </rPh>
    <rPh sb="36" eb="37">
      <t>ケイ</t>
    </rPh>
    <rPh sb="38" eb="39">
      <t>タイ</t>
    </rPh>
    <rPh sb="41" eb="43">
      <t>ワリアイ</t>
    </rPh>
    <rPh sb="48" eb="50">
      <t>ショウスウ</t>
    </rPh>
    <rPh sb="50" eb="51">
      <t>テン</t>
    </rPh>
    <rPh sb="51" eb="53">
      <t>イカ</t>
    </rPh>
    <rPh sb="53" eb="54">
      <t>ダイ</t>
    </rPh>
    <rPh sb="55" eb="56">
      <t>イ</t>
    </rPh>
    <rPh sb="57" eb="61">
      <t>シシャゴニュウ</t>
    </rPh>
    <phoneticPr fontId="27"/>
  </si>
  <si>
    <t>10</t>
    <phoneticPr fontId="22"/>
  </si>
  <si>
    <t>法科大学院において未修・既修を分けて入試を実施していない場合は、両者をひとつにまとめて記入してください。</t>
    <rPh sb="0" eb="5">
      <t>ホウカダイガクイン</t>
    </rPh>
    <rPh sb="9" eb="10">
      <t>ミ</t>
    </rPh>
    <phoneticPr fontId="27"/>
  </si>
  <si>
    <t>（表４）主要授業科目の担当状況（学士課程）</t>
    <rPh sb="4" eb="6">
      <t>シュヨウ</t>
    </rPh>
    <rPh sb="6" eb="8">
      <t>ジュギョウ</t>
    </rPh>
    <rPh sb="8" eb="10">
      <t>カモク</t>
    </rPh>
    <rPh sb="11" eb="15">
      <t>タントウジョウキョウ</t>
    </rPh>
    <rPh sb="16" eb="20">
      <t>ガクシカテイ</t>
    </rPh>
    <phoneticPr fontId="14"/>
  </si>
  <si>
    <t>＜学士課程＞（専門職大学及び専門職学科を除く）</t>
    <rPh sb="1" eb="3">
      <t>ガクシ</t>
    </rPh>
    <rPh sb="3" eb="5">
      <t>カテイ</t>
    </rPh>
    <phoneticPr fontId="14"/>
  </si>
  <si>
    <t>教育区分</t>
    <rPh sb="0" eb="2">
      <t>キョウイク</t>
    </rPh>
    <rPh sb="2" eb="4">
      <t>クブン</t>
    </rPh>
    <phoneticPr fontId="14"/>
  </si>
  <si>
    <t>必修科目</t>
    <rPh sb="0" eb="4">
      <t>ヒッシュウカモク</t>
    </rPh>
    <phoneticPr fontId="14"/>
  </si>
  <si>
    <t>選択必修科目</t>
    <rPh sb="0" eb="2">
      <t>センタク</t>
    </rPh>
    <rPh sb="2" eb="4">
      <t>ヒッシュウ</t>
    </rPh>
    <rPh sb="4" eb="6">
      <t>カモク</t>
    </rPh>
    <phoneticPr fontId="14"/>
  </si>
  <si>
    <t>全開設授業科目</t>
    <rPh sb="0" eb="1">
      <t>ゼン</t>
    </rPh>
    <rPh sb="1" eb="3">
      <t>カイセツ</t>
    </rPh>
    <rPh sb="3" eb="5">
      <t>ジュギョウ</t>
    </rPh>
    <rPh sb="5" eb="7">
      <t>カモク</t>
    </rPh>
    <phoneticPr fontId="14"/>
  </si>
  <si>
    <r>
      <t>専門科目</t>
    </r>
    <r>
      <rPr>
        <b/>
        <sz val="10"/>
        <rFont val="ＭＳ ゴシック"/>
        <family val="3"/>
        <charset val="128"/>
      </rPr>
      <t>（例）</t>
    </r>
    <rPh sb="0" eb="2">
      <t>センモン</t>
    </rPh>
    <rPh sb="2" eb="4">
      <t>カモク</t>
    </rPh>
    <rPh sb="5" eb="6">
      <t>レイ</t>
    </rPh>
    <phoneticPr fontId="14"/>
  </si>
  <si>
    <t>専任担当科目数（Ａ）</t>
    <rPh sb="0" eb="2">
      <t>センニン</t>
    </rPh>
    <rPh sb="2" eb="4">
      <t>タントウ</t>
    </rPh>
    <rPh sb="4" eb="6">
      <t>カモク</t>
    </rPh>
    <rPh sb="6" eb="7">
      <t>スウ</t>
    </rPh>
    <phoneticPr fontId="14"/>
  </si>
  <si>
    <t>兼任担当科目数（Ｂ）</t>
    <rPh sb="0" eb="2">
      <t>ケンニン</t>
    </rPh>
    <rPh sb="2" eb="4">
      <t>タントウ</t>
    </rPh>
    <rPh sb="4" eb="6">
      <t>カモク</t>
    </rPh>
    <rPh sb="6" eb="7">
      <t>スウ</t>
    </rPh>
    <phoneticPr fontId="14"/>
  </si>
  <si>
    <t>専任担当率　％
（Ａ／（Ａ＋Ｂ）*100）</t>
    <rPh sb="0" eb="2">
      <t>センニン</t>
    </rPh>
    <rPh sb="2" eb="4">
      <t>タントウ</t>
    </rPh>
    <rPh sb="4" eb="5">
      <t>リツ</t>
    </rPh>
    <phoneticPr fontId="14"/>
  </si>
  <si>
    <r>
      <t>教養・基礎科目</t>
    </r>
    <r>
      <rPr>
        <b/>
        <sz val="9"/>
        <rFont val="ＭＳ ゴシック"/>
        <family val="3"/>
        <charset val="128"/>
      </rPr>
      <t>（例）</t>
    </r>
    <rPh sb="0" eb="2">
      <t>キョウヨウ</t>
    </rPh>
    <rPh sb="3" eb="5">
      <t>キソ</t>
    </rPh>
    <rPh sb="5" eb="7">
      <t>カモク</t>
    </rPh>
    <rPh sb="8" eb="9">
      <t>レイ</t>
    </rPh>
    <phoneticPr fontId="14"/>
  </si>
  <si>
    <r>
      <t>教養・基礎科目</t>
    </r>
    <r>
      <rPr>
        <b/>
        <sz val="9"/>
        <rFont val="ＭＳ ゴシック"/>
        <family val="3"/>
        <charset val="128"/>
      </rPr>
      <t>（例）</t>
    </r>
    <rPh sb="8" eb="9">
      <t>レイ</t>
    </rPh>
    <phoneticPr fontId="14"/>
  </si>
  <si>
    <t>＜学士課程＞（専門職大学及び専門職学科）</t>
    <rPh sb="1" eb="3">
      <t>ガクシ</t>
    </rPh>
    <rPh sb="3" eb="5">
      <t>カテイ</t>
    </rPh>
    <rPh sb="7" eb="9">
      <t>センモン</t>
    </rPh>
    <rPh sb="9" eb="10">
      <t>ショク</t>
    </rPh>
    <rPh sb="10" eb="12">
      <t>ダイガク</t>
    </rPh>
    <rPh sb="12" eb="13">
      <t>オヨ</t>
    </rPh>
    <rPh sb="14" eb="16">
      <t>センモン</t>
    </rPh>
    <rPh sb="16" eb="17">
      <t>ショク</t>
    </rPh>
    <rPh sb="17" eb="19">
      <t>ガッカ</t>
    </rPh>
    <phoneticPr fontId="14"/>
  </si>
  <si>
    <t>基礎科目
一般・基礎科目</t>
    <rPh sb="0" eb="2">
      <t>キソ</t>
    </rPh>
    <rPh sb="2" eb="4">
      <t>カモク</t>
    </rPh>
    <rPh sb="5" eb="7">
      <t>イッパン</t>
    </rPh>
    <rPh sb="8" eb="10">
      <t>キソ</t>
    </rPh>
    <rPh sb="10" eb="12">
      <t>カモク</t>
    </rPh>
    <phoneticPr fontId="14"/>
  </si>
  <si>
    <t>職業専門科目</t>
    <rPh sb="0" eb="2">
      <t>ショクギョウ</t>
    </rPh>
    <rPh sb="2" eb="4">
      <t>センモン</t>
    </rPh>
    <rPh sb="4" eb="6">
      <t>カモク</t>
    </rPh>
    <phoneticPr fontId="14"/>
  </si>
  <si>
    <t>展開科目</t>
    <phoneticPr fontId="14"/>
  </si>
  <si>
    <t>総合科目</t>
    <phoneticPr fontId="14"/>
  </si>
  <si>
    <t>［注］</t>
    <phoneticPr fontId="14"/>
  </si>
  <si>
    <t xml:space="preserve">１
</t>
    <phoneticPr fontId="14"/>
  </si>
  <si>
    <t xml:space="preserve">２
</t>
    <phoneticPr fontId="14"/>
  </si>
  <si>
    <t>原則として学科単位で記入してください。</t>
    <rPh sb="0" eb="2">
      <t>ゲンソク</t>
    </rPh>
    <rPh sb="5" eb="7">
      <t>ガッカ</t>
    </rPh>
    <phoneticPr fontId="14"/>
  </si>
  <si>
    <t xml:space="preserve">３
</t>
    <phoneticPr fontId="14"/>
  </si>
  <si>
    <t>履修者の有無にかかわらず、カリキュラム上設定された科目はすべて対象となります。</t>
    <rPh sb="0" eb="2">
      <t>リシュウ</t>
    </rPh>
    <rPh sb="2" eb="3">
      <t>シャ</t>
    </rPh>
    <rPh sb="4" eb="6">
      <t>ウム</t>
    </rPh>
    <rPh sb="19" eb="20">
      <t>ジョウ</t>
    </rPh>
    <rPh sb="20" eb="22">
      <t>セッテイ</t>
    </rPh>
    <rPh sb="25" eb="27">
      <t>カモク</t>
    </rPh>
    <rPh sb="31" eb="33">
      <t>タイショウ</t>
    </rPh>
    <phoneticPr fontId="14"/>
  </si>
  <si>
    <t xml:space="preserve">４
</t>
    <phoneticPr fontId="14"/>
  </si>
  <si>
    <t>ここでいう「専任担当科目数」 には、他学部、研究科（又はその他の組織）の専任教員による兼担科目も含めてください。　</t>
    <rPh sb="26" eb="27">
      <t>マタ</t>
    </rPh>
    <rPh sb="32" eb="34">
      <t>ソシキ</t>
    </rPh>
    <phoneticPr fontId="14"/>
  </si>
  <si>
    <t xml:space="preserve">５
</t>
    <phoneticPr fontId="14"/>
  </si>
  <si>
    <t>６</t>
    <phoneticPr fontId="14"/>
  </si>
  <si>
    <t>課程を前期・後期で分けている専門職大学にあっては、学科ごとにさらに前期と後期で分けて作表してください。</t>
    <rPh sb="0" eb="2">
      <t>カテイ</t>
    </rPh>
    <rPh sb="3" eb="5">
      <t>ゼンキ</t>
    </rPh>
    <rPh sb="6" eb="8">
      <t>コウキ</t>
    </rPh>
    <rPh sb="9" eb="10">
      <t>ワ</t>
    </rPh>
    <rPh sb="14" eb="16">
      <t>センモン</t>
    </rPh>
    <rPh sb="16" eb="17">
      <t>ショク</t>
    </rPh>
    <rPh sb="17" eb="19">
      <t>ダイガク</t>
    </rPh>
    <rPh sb="25" eb="27">
      <t>ガッカ</t>
    </rPh>
    <rPh sb="33" eb="35">
      <t>ゼンキ</t>
    </rPh>
    <rPh sb="36" eb="38">
      <t>コウキ</t>
    </rPh>
    <rPh sb="39" eb="40">
      <t>ワ</t>
    </rPh>
    <rPh sb="42" eb="44">
      <t>サクヒョウ</t>
    </rPh>
    <phoneticPr fontId="14"/>
  </si>
  <si>
    <t xml:space="preserve">７
</t>
    <phoneticPr fontId="14"/>
  </si>
  <si>
    <t>「全開設授業科目」欄には、「必修科目｣｢選択必修科目」のほか、「選択科目｣｢自由科目」など、すべての授業科目数の合計を記入してください。「必修科目」と「選択必修科目」の合計ではありません。</t>
    <phoneticPr fontId="14"/>
  </si>
  <si>
    <t>セメスター制、クォーター制等を採用している場合であっても、通年単位で作成してください。</t>
    <rPh sb="12" eb="13">
      <t>セイ</t>
    </rPh>
    <rPh sb="13" eb="14">
      <t>トウ</t>
    </rPh>
    <rPh sb="29" eb="33">
      <t>ツウネンタンイ</t>
    </rPh>
    <rPh sb="34" eb="36">
      <t>サクセイ</t>
    </rPh>
    <phoneticPr fontId="14"/>
  </si>
  <si>
    <t xml:space="preserve">９
</t>
    <phoneticPr fontId="14"/>
  </si>
  <si>
    <t>１クラスのみ開講される科目を複数の教員が担当する場合は、専任教員と兼任教員の人数比をもとに記載してください。
例①：専任4人、兼任1人で担当の場合は、専任担当科目数0.8、兼任担当科目数0.2
例②：兼任のみ５人で担当の場合は、兼任担当科目数1.0。</t>
    <rPh sb="6" eb="8">
      <t>カイコウ</t>
    </rPh>
    <rPh sb="11" eb="13">
      <t>カモク</t>
    </rPh>
    <rPh sb="28" eb="30">
      <t>センニン</t>
    </rPh>
    <rPh sb="30" eb="32">
      <t>キョウイン</t>
    </rPh>
    <rPh sb="33" eb="35">
      <t>ケンニン</t>
    </rPh>
    <rPh sb="35" eb="37">
      <t>キョウイン</t>
    </rPh>
    <rPh sb="97" eb="98">
      <t>レイ</t>
    </rPh>
    <rPh sb="100" eb="102">
      <t>ケンニン</t>
    </rPh>
    <rPh sb="105" eb="106">
      <t>ニン</t>
    </rPh>
    <rPh sb="107" eb="109">
      <t>タントウ</t>
    </rPh>
    <rPh sb="110" eb="112">
      <t>バアイ</t>
    </rPh>
    <rPh sb="114" eb="116">
      <t>ケンニン</t>
    </rPh>
    <phoneticPr fontId="14"/>
  </si>
  <si>
    <t xml:space="preserve">同一科目を複数クラス開講している場合の計算方法は下記の通りです。
①同一教員による場合→専任教員が担当した場合は専任担当科目数1.0、兼任教員が担当した場合は兼任担当科目数1.0。
②複数教員による場合→専任教員と兼任教員の人数比による。例えば、すべて専任教員が担当した場合は専任担当科目数1.0、専任教員と兼任教員が１名ずつで担当した場合は、専任担当科目数0.5、兼任担当科目数0.5。
</t>
    <rPh sb="5" eb="7">
      <t>フクスウ</t>
    </rPh>
    <rPh sb="10" eb="12">
      <t>カイコウ</t>
    </rPh>
    <rPh sb="36" eb="38">
      <t>キョウイン</t>
    </rPh>
    <rPh sb="119" eb="120">
      <t>タト</t>
    </rPh>
    <rPh sb="160" eb="161">
      <t>ナ</t>
    </rPh>
    <phoneticPr fontId="14"/>
  </si>
  <si>
    <t>（表５）専任教員年齢構成</t>
    <rPh sb="4" eb="6">
      <t>センニン</t>
    </rPh>
    <rPh sb="6" eb="8">
      <t>キョウイン</t>
    </rPh>
    <rPh sb="8" eb="10">
      <t>ネンレイ</t>
    </rPh>
    <rPh sb="10" eb="12">
      <t>コウセイ</t>
    </rPh>
    <phoneticPr fontId="14"/>
  </si>
  <si>
    <t>＜学士課程＞</t>
    <rPh sb="1" eb="5">
      <t>ガクシカテイ</t>
    </rPh>
    <phoneticPr fontId="14"/>
  </si>
  <si>
    <t>学部</t>
    <rPh sb="0" eb="2">
      <t>ガクブ</t>
    </rPh>
    <phoneticPr fontId="27"/>
  </si>
  <si>
    <t>職位</t>
    <rPh sb="0" eb="2">
      <t>ショクイ</t>
    </rPh>
    <phoneticPr fontId="27"/>
  </si>
  <si>
    <t>70歳</t>
    <phoneticPr fontId="27"/>
  </si>
  <si>
    <t>　　60歳～</t>
    <phoneticPr fontId="27"/>
  </si>
  <si>
    <t>　　50歳～</t>
    <phoneticPr fontId="27"/>
  </si>
  <si>
    <t>　　40歳～</t>
    <phoneticPr fontId="27"/>
  </si>
  <si>
    <t>　　30歳～</t>
    <phoneticPr fontId="27"/>
  </si>
  <si>
    <t>29歳</t>
    <phoneticPr fontId="27"/>
  </si>
  <si>
    <t>計</t>
    <rPh sb="0" eb="1">
      <t>ケイ</t>
    </rPh>
    <phoneticPr fontId="27"/>
  </si>
  <si>
    <t>以上</t>
  </si>
  <si>
    <t>69歳　　</t>
    <phoneticPr fontId="27"/>
  </si>
  <si>
    <t>59歳　　</t>
    <phoneticPr fontId="27"/>
  </si>
  <si>
    <t>49歳　　</t>
    <phoneticPr fontId="27"/>
  </si>
  <si>
    <t>39歳　　</t>
    <phoneticPr fontId="27"/>
  </si>
  <si>
    <t>以下</t>
    <rPh sb="0" eb="2">
      <t>イカ</t>
    </rPh>
    <phoneticPr fontId="14"/>
  </si>
  <si>
    <t>○○学部</t>
    <rPh sb="2" eb="4">
      <t>ガクブ</t>
    </rPh>
    <phoneticPr fontId="27"/>
  </si>
  <si>
    <t>教　授</t>
    <rPh sb="0" eb="3">
      <t>キョウジュ</t>
    </rPh>
    <phoneticPr fontId="27"/>
  </si>
  <si>
    <t>％</t>
    <phoneticPr fontId="27"/>
  </si>
  <si>
    <t>100.0％</t>
    <phoneticPr fontId="27"/>
  </si>
  <si>
    <t>准教授</t>
    <rPh sb="0" eb="1">
      <t>ジュン</t>
    </rPh>
    <rPh sb="1" eb="3">
      <t>キョウジュ</t>
    </rPh>
    <phoneticPr fontId="27"/>
  </si>
  <si>
    <t>専任講師</t>
    <rPh sb="0" eb="2">
      <t>センニン</t>
    </rPh>
    <rPh sb="2" eb="4">
      <t>コウシ</t>
    </rPh>
    <phoneticPr fontId="27"/>
  </si>
  <si>
    <t>助教</t>
    <rPh sb="0" eb="1">
      <t>ジョ</t>
    </rPh>
    <rPh sb="1" eb="2">
      <t>キョウ</t>
    </rPh>
    <phoneticPr fontId="27"/>
  </si>
  <si>
    <t>計</t>
    <rPh sb="0" eb="1">
      <t>ショウケイ</t>
    </rPh>
    <phoneticPr fontId="27"/>
  </si>
  <si>
    <t>学士課程合計</t>
    <rPh sb="0" eb="4">
      <t>ガクシカテイ</t>
    </rPh>
    <rPh sb="4" eb="6">
      <t>ゴウケイ</t>
    </rPh>
    <phoneticPr fontId="27"/>
  </si>
  <si>
    <t>％</t>
  </si>
  <si>
    <t>定年　　　　　歳</t>
    <rPh sb="0" eb="2">
      <t>テイネン</t>
    </rPh>
    <rPh sb="7" eb="8">
      <t>サイ</t>
    </rPh>
    <phoneticPr fontId="27"/>
  </si>
  <si>
    <t>研究科</t>
    <rPh sb="0" eb="3">
      <t>ケンキュウカ</t>
    </rPh>
    <phoneticPr fontId="27"/>
  </si>
  <si>
    <t>○○研究科</t>
    <rPh sb="2" eb="5">
      <t>ケンキュウカ</t>
    </rPh>
    <phoneticPr fontId="27"/>
  </si>
  <si>
    <t>修士課程合計</t>
    <rPh sb="4" eb="6">
      <t>ゴウケイ</t>
    </rPh>
    <phoneticPr fontId="27"/>
  </si>
  <si>
    <t>＜博士課程＞</t>
    <rPh sb="1" eb="5">
      <t>ハクシカテイ</t>
    </rPh>
    <phoneticPr fontId="14"/>
  </si>
  <si>
    <t>博士課程合計</t>
    <rPh sb="4" eb="6">
      <t>ゴウケイ</t>
    </rPh>
    <phoneticPr fontId="27"/>
  </si>
  <si>
    <t>＜専門職学位課程＞</t>
    <rPh sb="1" eb="4">
      <t>センモンショク</t>
    </rPh>
    <rPh sb="4" eb="6">
      <t>ガクイ</t>
    </rPh>
    <rPh sb="6" eb="8">
      <t>カテイ</t>
    </rPh>
    <phoneticPr fontId="14"/>
  </si>
  <si>
    <t>△△研究科</t>
    <rPh sb="2" eb="5">
      <t>ケンキュウカ</t>
    </rPh>
    <phoneticPr fontId="27"/>
  </si>
  <si>
    <t>専門職学位課程合計</t>
    <rPh sb="0" eb="3">
      <t>センモンショク</t>
    </rPh>
    <rPh sb="3" eb="5">
      <t>ガクイ</t>
    </rPh>
    <rPh sb="5" eb="7">
      <t>カテイ</t>
    </rPh>
    <rPh sb="7" eb="9">
      <t>ゴウケイ</t>
    </rPh>
    <phoneticPr fontId="27"/>
  </si>
  <si>
    <r>
      <t xml:space="preserve">学部、研究科（又はその他の組織）単位で記入してください。
　　　  </t>
    </r>
    <r>
      <rPr>
        <strike/>
        <sz val="10"/>
        <rFont val="ＭＳ 明朝"/>
        <family val="1"/>
        <charset val="128"/>
      </rPr>
      <t/>
    </r>
    <rPh sb="0" eb="2">
      <t>ガクブ</t>
    </rPh>
    <rPh sb="3" eb="5">
      <t>ケンキュウ</t>
    </rPh>
    <rPh sb="5" eb="6">
      <t>カ</t>
    </rPh>
    <rPh sb="7" eb="8">
      <t>マタ</t>
    </rPh>
    <rPh sb="11" eb="12">
      <t>タ</t>
    </rPh>
    <rPh sb="13" eb="15">
      <t>ソシキ</t>
    </rPh>
    <rPh sb="16" eb="18">
      <t>タンイ</t>
    </rPh>
    <rPh sb="19" eb="21">
      <t>キニュウ</t>
    </rPh>
    <phoneticPr fontId="27"/>
  </si>
  <si>
    <t>２</t>
    <phoneticPr fontId="14"/>
  </si>
  <si>
    <t>各欄の下段にはそれぞれ「計」欄の数値に対する割合を記入してください。</t>
    <rPh sb="0" eb="2">
      <t>カクラン</t>
    </rPh>
    <rPh sb="3" eb="5">
      <t>カダン</t>
    </rPh>
    <rPh sb="11" eb="27">
      <t>オノオノ「ケイ」ランニスウチニタイスルワリアイヲキニュウ</t>
    </rPh>
    <phoneticPr fontId="27"/>
  </si>
  <si>
    <t>学生支援</t>
    <rPh sb="0" eb="4">
      <t>ガクセイシエン</t>
    </rPh>
    <phoneticPr fontId="14"/>
  </si>
  <si>
    <t>（表６）在籍学生数内訳、留年者数、退学者数</t>
    <rPh sb="4" eb="9">
      <t>ザイセキガクセイスウ</t>
    </rPh>
    <rPh sb="9" eb="11">
      <t>ウチワケ</t>
    </rPh>
    <rPh sb="12" eb="14">
      <t>リュウネン</t>
    </rPh>
    <rPh sb="14" eb="15">
      <t>モノ</t>
    </rPh>
    <rPh sb="15" eb="16">
      <t>スウ</t>
    </rPh>
    <rPh sb="17" eb="20">
      <t>タイガクシャ</t>
    </rPh>
    <rPh sb="20" eb="21">
      <t>スウ</t>
    </rPh>
    <phoneticPr fontId="14"/>
  </si>
  <si>
    <t>備考</t>
    <rPh sb="0" eb="2">
      <t>ビコウ</t>
    </rPh>
    <phoneticPr fontId="14"/>
  </si>
  <si>
    <t>在籍学生数（Ａ）</t>
    <rPh sb="0" eb="5">
      <t>ザイセキガクセイスウ</t>
    </rPh>
    <phoneticPr fontId="14"/>
  </si>
  <si>
    <t>うち留年者数（Ｂ）</t>
    <rPh sb="2" eb="4">
      <t>リュウネン</t>
    </rPh>
    <rPh sb="4" eb="5">
      <t>シャ</t>
    </rPh>
    <rPh sb="5" eb="6">
      <t>スウ</t>
    </rPh>
    <phoneticPr fontId="14"/>
  </si>
  <si>
    <t>留年率（Ｂ）／（Ａ）*100</t>
    <rPh sb="0" eb="3">
      <t>リュウネンリツ</t>
    </rPh>
    <phoneticPr fontId="14"/>
  </si>
  <si>
    <t>うち退学者数（Ｃ）</t>
    <rPh sb="2" eb="5">
      <t>タイガクシャ</t>
    </rPh>
    <rPh sb="5" eb="6">
      <t>スウ</t>
    </rPh>
    <phoneticPr fontId="14"/>
  </si>
  <si>
    <t>退学率（Ｃ）／（Ａ）*100</t>
    <rPh sb="0" eb="3">
      <t>タイガクリツ</t>
    </rPh>
    <phoneticPr fontId="14"/>
  </si>
  <si>
    <t>計</t>
    <rPh sb="0" eb="1">
      <t>ケイ</t>
    </rPh>
    <phoneticPr fontId="14"/>
  </si>
  <si>
    <t>学士課程合計</t>
    <rPh sb="0" eb="4">
      <t>ガクシカテイ</t>
    </rPh>
    <rPh sb="4" eb="6">
      <t>ゴウケイ</t>
    </rPh>
    <rPh sb="5" eb="6">
      <t>ケイ</t>
    </rPh>
    <phoneticPr fontId="14"/>
  </si>
  <si>
    <t>修士課程合計</t>
    <rPh sb="4" eb="6">
      <t>ゴウケイ</t>
    </rPh>
    <phoneticPr fontId="14"/>
  </si>
  <si>
    <t>博士課程合計</t>
    <rPh sb="4" eb="6">
      <t>ゴウケイ</t>
    </rPh>
    <phoneticPr fontId="14"/>
  </si>
  <si>
    <t>専門職学位課程合計</t>
    <rPh sb="7" eb="9">
      <t>ゴウケイ</t>
    </rPh>
    <phoneticPr fontId="14"/>
  </si>
  <si>
    <t>[注]</t>
  </si>
  <si>
    <t xml:space="preserve">１
</t>
    <phoneticPr fontId="27"/>
  </si>
  <si>
    <t>原則として、学部は学科単位、研究科は専攻単位で記入してください。</t>
    <rPh sb="6" eb="8">
      <t>ガクブ</t>
    </rPh>
    <rPh sb="9" eb="11">
      <t>ガッカ</t>
    </rPh>
    <rPh sb="14" eb="17">
      <t>ケンキュウカ</t>
    </rPh>
    <rPh sb="18" eb="20">
      <t>センコウ</t>
    </rPh>
    <rPh sb="20" eb="22">
      <t>タンイ</t>
    </rPh>
    <phoneticPr fontId="14"/>
  </si>
  <si>
    <t xml:space="preserve">２
</t>
    <phoneticPr fontId="14"/>
  </si>
  <si>
    <t>「在籍学生数（Ａ）」は、表２の「在籍学生数」欄と同じ数値を記入し、「うち留年者（Ｂ)」「うち退学者数（Ｃ）」は、当該年度５月１日（秋入学を実施している場合は、秋学期を開始し「在籍学生数」の数が確定した日）以降年度末までに留年又は退学が決定した者の数を記入してください。４月１日からこの期間までに留年又は退学決定者が生じた場合は、備考欄にその数を記入してください。</t>
    <rPh sb="12" eb="13">
      <t>ヒョウ</t>
    </rPh>
    <rPh sb="16" eb="18">
      <t>ザイセキ</t>
    </rPh>
    <rPh sb="18" eb="21">
      <t>ガクセイスウ</t>
    </rPh>
    <rPh sb="22" eb="23">
      <t>ラン</t>
    </rPh>
    <rPh sb="24" eb="25">
      <t>オナ</t>
    </rPh>
    <rPh sb="26" eb="28">
      <t>スウチ</t>
    </rPh>
    <rPh sb="29" eb="31">
      <t>キニュウ</t>
    </rPh>
    <rPh sb="56" eb="58">
      <t>トウガイ</t>
    </rPh>
    <rPh sb="58" eb="60">
      <t>ネンド</t>
    </rPh>
    <rPh sb="61" eb="62">
      <t>ガツ</t>
    </rPh>
    <rPh sb="63" eb="64">
      <t>ヒ</t>
    </rPh>
    <rPh sb="79" eb="82">
      <t>アキガッキ</t>
    </rPh>
    <rPh sb="83" eb="85">
      <t>カイシ</t>
    </rPh>
    <rPh sb="94" eb="95">
      <t>カズ</t>
    </rPh>
    <rPh sb="96" eb="98">
      <t>カクテイ</t>
    </rPh>
    <rPh sb="104" eb="106">
      <t>ネンド</t>
    </rPh>
    <rPh sb="106" eb="107">
      <t>マツ</t>
    </rPh>
    <rPh sb="110" eb="112">
      <t>リュウネン</t>
    </rPh>
    <rPh sb="112" eb="113">
      <t>マタ</t>
    </rPh>
    <rPh sb="114" eb="116">
      <t>タイガク</t>
    </rPh>
    <rPh sb="117" eb="119">
      <t>ケッテイ</t>
    </rPh>
    <rPh sb="121" eb="122">
      <t>モノ</t>
    </rPh>
    <rPh sb="123" eb="124">
      <t>カズ</t>
    </rPh>
    <rPh sb="125" eb="127">
      <t>キニュウ</t>
    </rPh>
    <rPh sb="135" eb="136">
      <t>ガツ</t>
    </rPh>
    <rPh sb="137" eb="138">
      <t>ヒ</t>
    </rPh>
    <rPh sb="142" eb="144">
      <t>キカン</t>
    </rPh>
    <rPh sb="147" eb="149">
      <t>リュウネン</t>
    </rPh>
    <rPh sb="149" eb="150">
      <t>マタ</t>
    </rPh>
    <phoneticPr fontId="14"/>
  </si>
  <si>
    <t>除籍者は「うち退学者数（Ｃ）」に含めてください。</t>
    <rPh sb="0" eb="2">
      <t>ジョセキ</t>
    </rPh>
    <rPh sb="2" eb="3">
      <t>シャ</t>
    </rPh>
    <rPh sb="16" eb="17">
      <t>フク</t>
    </rPh>
    <phoneticPr fontId="14"/>
  </si>
  <si>
    <t>留年が決定した者が、同一年度に退学した場合は、「うち退学者数（Ｃ）」のみに算入し、「うち留年者（Ｂ)」には含めないでください。</t>
    <rPh sb="0" eb="2">
      <t>リュウネン</t>
    </rPh>
    <rPh sb="3" eb="5">
      <t>ケッテイ</t>
    </rPh>
    <rPh sb="7" eb="8">
      <t>モノ</t>
    </rPh>
    <rPh sb="10" eb="12">
      <t>ドウイツ</t>
    </rPh>
    <rPh sb="12" eb="14">
      <t>ネンド</t>
    </rPh>
    <rPh sb="15" eb="17">
      <t>タイガク</t>
    </rPh>
    <rPh sb="19" eb="21">
      <t>バアイ</t>
    </rPh>
    <rPh sb="37" eb="39">
      <t>サンニュウ</t>
    </rPh>
    <rPh sb="53" eb="54">
      <t>フク</t>
    </rPh>
    <phoneticPr fontId="14"/>
  </si>
  <si>
    <t>課程を前期・後期で区分している専門職大学にあっては、学科ごとに前期・後期に分けて作表してください。</t>
    <rPh sb="15" eb="17">
      <t>センモン</t>
    </rPh>
    <rPh sb="17" eb="18">
      <t>ショク</t>
    </rPh>
    <rPh sb="18" eb="20">
      <t>ダイガク</t>
    </rPh>
    <rPh sb="26" eb="28">
      <t>ガッカ</t>
    </rPh>
    <phoneticPr fontId="14"/>
  </si>
  <si>
    <t>（表７）奨学金給付・貸与状況</t>
    <rPh sb="4" eb="7">
      <t>ショウガクキン</t>
    </rPh>
    <rPh sb="7" eb="8">
      <t>キュウヨ</t>
    </rPh>
    <rPh sb="8" eb="9">
      <t>フ</t>
    </rPh>
    <rPh sb="10" eb="12">
      <t>タイヨ</t>
    </rPh>
    <rPh sb="12" eb="14">
      <t>ジョウキョウ</t>
    </rPh>
    <phoneticPr fontId="14"/>
  </si>
  <si>
    <t>奨学金の名称</t>
    <rPh sb="0" eb="3">
      <t>ショウガクキン</t>
    </rPh>
    <rPh sb="4" eb="6">
      <t>メイショウ</t>
    </rPh>
    <phoneticPr fontId="14"/>
  </si>
  <si>
    <t>学内・学外
の別</t>
    <rPh sb="0" eb="2">
      <t>ガクナイ</t>
    </rPh>
    <rPh sb="3" eb="5">
      <t>ガクガイ</t>
    </rPh>
    <rPh sb="7" eb="8">
      <t>ベツ</t>
    </rPh>
    <phoneticPr fontId="14"/>
  </si>
  <si>
    <t>給付・貸与
の別</t>
    <rPh sb="0" eb="1">
      <t>キュウヨ</t>
    </rPh>
    <rPh sb="1" eb="2">
      <t>フ</t>
    </rPh>
    <rPh sb="3" eb="5">
      <t>タイヨ</t>
    </rPh>
    <rPh sb="7" eb="8">
      <t>ベツ</t>
    </rPh>
    <phoneticPr fontId="14"/>
  </si>
  <si>
    <t>支給対象
学生数（Ａ）</t>
    <rPh sb="0" eb="2">
      <t>シキュウ</t>
    </rPh>
    <rPh sb="2" eb="4">
      <t>タイショウ</t>
    </rPh>
    <rPh sb="5" eb="8">
      <t>ガクセイスウ</t>
    </rPh>
    <phoneticPr fontId="14"/>
  </si>
  <si>
    <t>在籍学生数（Ｂ）</t>
    <rPh sb="0" eb="2">
      <t>ザイセキ</t>
    </rPh>
    <rPh sb="2" eb="4">
      <t>ガクセイ</t>
    </rPh>
    <rPh sb="4" eb="5">
      <t>スウ</t>
    </rPh>
    <phoneticPr fontId="14"/>
  </si>
  <si>
    <t>在籍学生数に
対する比率
Ａ／Ｂ*100</t>
    <rPh sb="0" eb="2">
      <t>ザイセキ</t>
    </rPh>
    <rPh sb="2" eb="5">
      <t>ガクセイスウ</t>
    </rPh>
    <rPh sb="7" eb="8">
      <t>タイ</t>
    </rPh>
    <rPh sb="10" eb="12">
      <t>ヒリツ</t>
    </rPh>
    <phoneticPr fontId="14"/>
  </si>
  <si>
    <t>支給総額（Ｃ）</t>
    <rPh sb="0" eb="4">
      <t>シキュウガク</t>
    </rPh>
    <phoneticPr fontId="14"/>
  </si>
  <si>
    <t>1件当たり支給額
Ｃ／Ａ</t>
    <rPh sb="1" eb="2">
      <t>ケン</t>
    </rPh>
    <rPh sb="2" eb="3">
      <t>ア</t>
    </rPh>
    <rPh sb="5" eb="8">
      <t>シキュウガク</t>
    </rPh>
    <phoneticPr fontId="14"/>
  </si>
  <si>
    <t>大学評価実施前々年度実績をもとに作表してください。</t>
    <rPh sb="0" eb="4">
      <t>ダイガクヒョウカ</t>
    </rPh>
    <rPh sb="4" eb="6">
      <t>ジッシ</t>
    </rPh>
    <rPh sb="6" eb="8">
      <t>マエマエ</t>
    </rPh>
    <rPh sb="8" eb="10">
      <t>ネンド</t>
    </rPh>
    <rPh sb="10" eb="12">
      <t>ジッセキ</t>
    </rPh>
    <rPh sb="16" eb="18">
      <t>サクヒョウ</t>
    </rPh>
    <phoneticPr fontId="51"/>
  </si>
  <si>
    <t>学部・大学院共通、学部対象、大学院対象の順に作成してください。</t>
    <phoneticPr fontId="51"/>
  </si>
  <si>
    <t>「支給対象学生数（Ａ）」には、奨学金を給付又は貸与した実数を記入してください。</t>
    <rPh sb="15" eb="18">
      <t>ショウガクキン</t>
    </rPh>
    <rPh sb="19" eb="21">
      <t>キュウフ</t>
    </rPh>
    <rPh sb="21" eb="22">
      <t>マタ</t>
    </rPh>
    <rPh sb="23" eb="25">
      <t>タイヨ</t>
    </rPh>
    <rPh sb="27" eb="29">
      <t>ジッスウ</t>
    </rPh>
    <rPh sb="30" eb="32">
      <t>キニュウ</t>
    </rPh>
    <phoneticPr fontId="51"/>
  </si>
  <si>
    <t xml:space="preserve">「在籍学生数（Ｂ）」には、奨学金の種類に応じて給付又は貸与の対象となり得る学生の総数を記入してください（例えば、学部学生のみを対象としたものは、学部学生の在籍学生総数、留学生のみを対象にしたものは、留学生総数）。
</t>
    <rPh sb="1" eb="3">
      <t>ザイセキ</t>
    </rPh>
    <rPh sb="3" eb="5">
      <t>ガクセイ</t>
    </rPh>
    <rPh sb="13" eb="16">
      <t>ショウガクキン</t>
    </rPh>
    <rPh sb="17" eb="19">
      <t>シュルイ</t>
    </rPh>
    <rPh sb="20" eb="21">
      <t>オウ</t>
    </rPh>
    <rPh sb="23" eb="25">
      <t>キュウフ</t>
    </rPh>
    <rPh sb="25" eb="26">
      <t>マタ</t>
    </rPh>
    <rPh sb="27" eb="29">
      <t>タイヨ</t>
    </rPh>
    <rPh sb="30" eb="32">
      <t>タイショウ</t>
    </rPh>
    <rPh sb="35" eb="36">
      <t>ウ</t>
    </rPh>
    <rPh sb="37" eb="39">
      <t>ガクセイ</t>
    </rPh>
    <rPh sb="40" eb="42">
      <t>ソウスウ</t>
    </rPh>
    <rPh sb="43" eb="45">
      <t>キニュウ</t>
    </rPh>
    <rPh sb="52" eb="53">
      <t>タト</t>
    </rPh>
    <rPh sb="56" eb="58">
      <t>ガクブ</t>
    </rPh>
    <rPh sb="58" eb="60">
      <t>ガクセイ</t>
    </rPh>
    <rPh sb="63" eb="65">
      <t>タイショウ</t>
    </rPh>
    <rPh sb="72" eb="74">
      <t>ガクブ</t>
    </rPh>
    <rPh sb="74" eb="76">
      <t>ガクセイ</t>
    </rPh>
    <rPh sb="77" eb="79">
      <t>ザイセキ</t>
    </rPh>
    <rPh sb="79" eb="81">
      <t>ガクセイ</t>
    </rPh>
    <rPh sb="81" eb="83">
      <t>ソウスウ</t>
    </rPh>
    <rPh sb="84" eb="87">
      <t>リュウガクセイ</t>
    </rPh>
    <rPh sb="90" eb="92">
      <t>タイショウ</t>
    </rPh>
    <rPh sb="99" eb="102">
      <t>リュウガクセイ</t>
    </rPh>
    <rPh sb="102" eb="104">
      <t>ソウスウ</t>
    </rPh>
    <phoneticPr fontId="51"/>
  </si>
  <si>
    <t xml:space="preserve">５
</t>
    <phoneticPr fontId="14"/>
  </si>
  <si>
    <t>独立行政法人日本学生支援機構による奨学金も、「学外」の奨学金として記載してください。</t>
    <rPh sb="0" eb="2">
      <t>ドクリツ</t>
    </rPh>
    <rPh sb="2" eb="4">
      <t>ギョウセイ</t>
    </rPh>
    <rPh sb="4" eb="6">
      <t>ホウジン</t>
    </rPh>
    <rPh sb="6" eb="8">
      <t>ニホン</t>
    </rPh>
    <rPh sb="8" eb="10">
      <t>ガクセイ</t>
    </rPh>
    <rPh sb="10" eb="12">
      <t>シエン</t>
    </rPh>
    <rPh sb="12" eb="14">
      <t>キコウ</t>
    </rPh>
    <rPh sb="17" eb="20">
      <t>ショウガクキン</t>
    </rPh>
    <rPh sb="23" eb="25">
      <t>ガクガイ</t>
    </rPh>
    <rPh sb="27" eb="30">
      <t>ショウガクキン</t>
    </rPh>
    <rPh sb="33" eb="35">
      <t>キサイ</t>
    </rPh>
    <phoneticPr fontId="14"/>
  </si>
  <si>
    <t>（表８)教員研究費内訳</t>
    <phoneticPr fontId="14"/>
  </si>
  <si>
    <t>学部・研究科</t>
    <phoneticPr fontId="14"/>
  </si>
  <si>
    <t>研究費の内訳</t>
  </si>
  <si>
    <t>研究費（円）</t>
  </si>
  <si>
    <t>研究費総額に
対する割合
（％）</t>
  </si>
  <si>
    <t>研 究 費 総 額</t>
  </si>
  <si>
    <t>学</t>
  </si>
  <si>
    <r>
      <t xml:space="preserve">経常研究費
</t>
    </r>
    <r>
      <rPr>
        <sz val="9"/>
        <rFont val="ＭＳ ゴシック"/>
        <family val="3"/>
        <charset val="128"/>
      </rPr>
      <t>（教員当り積算校費総額）</t>
    </r>
    <rPh sb="15" eb="17">
      <t>ソウガク</t>
    </rPh>
    <phoneticPr fontId="53"/>
  </si>
  <si>
    <t>競争的研究費</t>
    <rPh sb="0" eb="3">
      <t>キョウソウテキ</t>
    </rPh>
    <rPh sb="3" eb="6">
      <t>ケンキュウヒ</t>
    </rPh>
    <phoneticPr fontId="14"/>
  </si>
  <si>
    <t>内</t>
  </si>
  <si>
    <t>その他</t>
    <phoneticPr fontId="53"/>
  </si>
  <si>
    <t>科学研究費補助金</t>
  </si>
  <si>
    <t>政府もしくは政府関連
法人からの研究助成金</t>
  </si>
  <si>
    <t>民間の研究助成財団
等からの研究助成金</t>
  </si>
  <si>
    <t>奨学寄附金</t>
  </si>
  <si>
    <t>外</t>
  </si>
  <si>
    <t>受託研究費</t>
  </si>
  <si>
    <t>共同研究費</t>
  </si>
  <si>
    <t>その他</t>
  </si>
  <si>
    <t>[注]　</t>
    <phoneticPr fontId="14"/>
  </si>
  <si>
    <r>
      <t xml:space="preserve">学部、研究科（又はその他の組織）単位で作成してください。
　　　  </t>
    </r>
    <r>
      <rPr>
        <strike/>
        <sz val="10"/>
        <rFont val="ＭＳ 明朝"/>
        <family val="1"/>
        <charset val="128"/>
      </rPr>
      <t/>
    </r>
    <rPh sb="0" eb="2">
      <t>ガクブ</t>
    </rPh>
    <rPh sb="3" eb="5">
      <t>ケンキュウ</t>
    </rPh>
    <rPh sb="5" eb="6">
      <t>カ</t>
    </rPh>
    <rPh sb="7" eb="8">
      <t>マタ</t>
    </rPh>
    <rPh sb="11" eb="12">
      <t>タ</t>
    </rPh>
    <rPh sb="13" eb="15">
      <t>ソシキ</t>
    </rPh>
    <rPh sb="16" eb="18">
      <t>タンイ</t>
    </rPh>
    <phoneticPr fontId="27"/>
  </si>
  <si>
    <t>各年度とも実績額を記入してください。</t>
    <rPh sb="0" eb="3">
      <t>カクネンド</t>
    </rPh>
    <rPh sb="5" eb="8">
      <t>ジッセキガク</t>
    </rPh>
    <rPh sb="9" eb="11">
      <t>キニュウ</t>
    </rPh>
    <phoneticPr fontId="51"/>
  </si>
  <si>
    <t>本表でいう研究費には、研究旅費を含みます。</t>
    <rPh sb="0" eb="1">
      <t>ホン</t>
    </rPh>
    <rPh sb="1" eb="2">
      <t>ヒョウ</t>
    </rPh>
    <rPh sb="5" eb="8">
      <t>ケンキュウヒ</t>
    </rPh>
    <rPh sb="11" eb="13">
      <t>ケンキュウ</t>
    </rPh>
    <rPh sb="13" eb="15">
      <t>リョヒ</t>
    </rPh>
    <rPh sb="16" eb="17">
      <t>フク</t>
    </rPh>
    <phoneticPr fontId="51"/>
  </si>
  <si>
    <t>４</t>
    <phoneticPr fontId="14"/>
  </si>
  <si>
    <t>「競争的研究費」とは、予算上措置されている研究費で、個人研究・共同研究を問わず、申請に基づき審査を経て交付される競争的な研究費（いわゆる学内科研費）を指します。</t>
    <rPh sb="1" eb="3">
      <t>キョウソウ</t>
    </rPh>
    <rPh sb="3" eb="4">
      <t>テキ</t>
    </rPh>
    <rPh sb="4" eb="7">
      <t>ケンキュウヒ</t>
    </rPh>
    <phoneticPr fontId="14"/>
  </si>
  <si>
    <t>科学研究費補助金などで学外の研究者と共同で研究費を獲得した場合、研究代表者が専任教員として所属する場合であっても全額を算入せず、学外の研究者への配分額を除いた額を算入してください。</t>
    <rPh sb="0" eb="8">
      <t>カケンヒ</t>
    </rPh>
    <rPh sb="11" eb="13">
      <t>ガクガイ</t>
    </rPh>
    <rPh sb="14" eb="17">
      <t>ケンキュウシャ</t>
    </rPh>
    <rPh sb="18" eb="20">
      <t>キョウドウ</t>
    </rPh>
    <rPh sb="21" eb="24">
      <t>ケンキュウヒ</t>
    </rPh>
    <rPh sb="25" eb="27">
      <t>カクトク</t>
    </rPh>
    <rPh sb="29" eb="31">
      <t>バアイ</t>
    </rPh>
    <rPh sb="32" eb="34">
      <t>ケンキュウ</t>
    </rPh>
    <rPh sb="34" eb="37">
      <t>ダイヒョウシャ</t>
    </rPh>
    <rPh sb="38" eb="42">
      <t>センインキョウイン</t>
    </rPh>
    <rPh sb="45" eb="47">
      <t>ショゾク</t>
    </rPh>
    <rPh sb="49" eb="51">
      <t>バアイ</t>
    </rPh>
    <rPh sb="56" eb="58">
      <t>ゼンガク</t>
    </rPh>
    <rPh sb="59" eb="61">
      <t>サンニュウ</t>
    </rPh>
    <rPh sb="64" eb="66">
      <t>ガクガイ</t>
    </rPh>
    <rPh sb="67" eb="70">
      <t>ケンキュウシャ</t>
    </rPh>
    <rPh sb="72" eb="74">
      <t>ハイブン</t>
    </rPh>
    <rPh sb="74" eb="75">
      <t>ガク</t>
    </rPh>
    <rPh sb="76" eb="77">
      <t>ノゾ</t>
    </rPh>
    <rPh sb="79" eb="80">
      <t>ガク</t>
    </rPh>
    <rPh sb="81" eb="83">
      <t>サンニュウ</t>
    </rPh>
    <phoneticPr fontId="14"/>
  </si>
  <si>
    <t>大学運営・財務</t>
    <phoneticPr fontId="14"/>
  </si>
  <si>
    <t>比    率</t>
  </si>
  <si>
    <t>備 　 考</t>
    <phoneticPr fontId="27"/>
  </si>
  <si>
    <t>人件費比率</t>
  </si>
  <si>
    <t>人  件  費</t>
    <phoneticPr fontId="27"/>
  </si>
  <si>
    <t>経 常 収 入</t>
    <rPh sb="0" eb="1">
      <t>ヘ</t>
    </rPh>
    <rPh sb="2" eb="3">
      <t>ツネ</t>
    </rPh>
    <rPh sb="4" eb="5">
      <t>オサム</t>
    </rPh>
    <rPh sb="6" eb="7">
      <t>イ</t>
    </rPh>
    <phoneticPr fontId="27"/>
  </si>
  <si>
    <t>人件費依存率</t>
    <rPh sb="0" eb="3">
      <t>ジンケンヒ</t>
    </rPh>
    <rPh sb="3" eb="5">
      <t>イゾン</t>
    </rPh>
    <rPh sb="5" eb="6">
      <t>リツ</t>
    </rPh>
    <phoneticPr fontId="27"/>
  </si>
  <si>
    <t>人  件  費</t>
    <rPh sb="0" eb="7">
      <t>ジンケンヒ</t>
    </rPh>
    <phoneticPr fontId="27"/>
  </si>
  <si>
    <t>学生生徒等納付金</t>
    <rPh sb="0" eb="2">
      <t>ガクセイ</t>
    </rPh>
    <rPh sb="2" eb="4">
      <t>セイト</t>
    </rPh>
    <rPh sb="4" eb="5">
      <t>トウ</t>
    </rPh>
    <rPh sb="5" eb="8">
      <t>ノウフキン</t>
    </rPh>
    <phoneticPr fontId="27"/>
  </si>
  <si>
    <t>教育研究経費比率</t>
    <rPh sb="0" eb="2">
      <t>キョウイク</t>
    </rPh>
    <rPh sb="2" eb="4">
      <t>ケンキュウ</t>
    </rPh>
    <rPh sb="4" eb="6">
      <t>ケイヒ</t>
    </rPh>
    <rPh sb="6" eb="8">
      <t>ヒリツ</t>
    </rPh>
    <phoneticPr fontId="27"/>
  </si>
  <si>
    <t>教育研究経費</t>
  </si>
  <si>
    <t>管理経費比率</t>
    <rPh sb="0" eb="2">
      <t>カンリ</t>
    </rPh>
    <rPh sb="2" eb="4">
      <t>ケイヒ</t>
    </rPh>
    <rPh sb="4" eb="6">
      <t>ヒリツ</t>
    </rPh>
    <phoneticPr fontId="27"/>
  </si>
  <si>
    <t>管 理 経 費</t>
    <phoneticPr fontId="27"/>
  </si>
  <si>
    <t>借入金等利息比率</t>
    <rPh sb="0" eb="1">
      <t>シャク</t>
    </rPh>
    <rPh sb="1" eb="3">
      <t>ニュウキン</t>
    </rPh>
    <rPh sb="3" eb="4">
      <t>トウ</t>
    </rPh>
    <rPh sb="4" eb="6">
      <t>リソク</t>
    </rPh>
    <rPh sb="6" eb="8">
      <t>ヒリツ</t>
    </rPh>
    <phoneticPr fontId="27"/>
  </si>
  <si>
    <t>借入金等利息</t>
  </si>
  <si>
    <t>基本金組入前当年度収支差額</t>
    <rPh sb="0" eb="2">
      <t>キホン</t>
    </rPh>
    <rPh sb="2" eb="3">
      <t>キン</t>
    </rPh>
    <rPh sb="3" eb="5">
      <t>クミイレ</t>
    </rPh>
    <rPh sb="5" eb="6">
      <t>マエ</t>
    </rPh>
    <rPh sb="6" eb="9">
      <t>トウネンド</t>
    </rPh>
    <rPh sb="9" eb="11">
      <t>シュウシ</t>
    </rPh>
    <rPh sb="11" eb="13">
      <t>サガク</t>
    </rPh>
    <phoneticPr fontId="27"/>
  </si>
  <si>
    <t>事業活動収入</t>
    <rPh sb="0" eb="2">
      <t>ジギョウ</t>
    </rPh>
    <rPh sb="2" eb="4">
      <t>カツドウ</t>
    </rPh>
    <rPh sb="4" eb="6">
      <t>シュウニュウ</t>
    </rPh>
    <phoneticPr fontId="27"/>
  </si>
  <si>
    <t>事業活動支出</t>
    <rPh sb="0" eb="2">
      <t>ジギョウ</t>
    </rPh>
    <rPh sb="2" eb="4">
      <t>カツドウ</t>
    </rPh>
    <rPh sb="4" eb="6">
      <t>シシュツ</t>
    </rPh>
    <phoneticPr fontId="27"/>
  </si>
  <si>
    <t>事業活動収入-基本金組入額</t>
    <rPh sb="0" eb="2">
      <t>ジギョウ</t>
    </rPh>
    <rPh sb="2" eb="4">
      <t>カツドウ</t>
    </rPh>
    <rPh sb="4" eb="6">
      <t>シュウニュウ</t>
    </rPh>
    <rPh sb="7" eb="9">
      <t>キホン</t>
    </rPh>
    <rPh sb="9" eb="10">
      <t>キン</t>
    </rPh>
    <rPh sb="10" eb="12">
      <t>クミイレ</t>
    </rPh>
    <rPh sb="12" eb="13">
      <t>ガク</t>
    </rPh>
    <phoneticPr fontId="27"/>
  </si>
  <si>
    <t>学生生徒等納付金比率</t>
    <rPh sb="0" eb="2">
      <t>ガクセイ</t>
    </rPh>
    <rPh sb="2" eb="4">
      <t>セイト</t>
    </rPh>
    <rPh sb="4" eb="5">
      <t>トウ</t>
    </rPh>
    <rPh sb="5" eb="8">
      <t>ノウフキン</t>
    </rPh>
    <rPh sb="8" eb="10">
      <t>ヒリツ</t>
    </rPh>
    <phoneticPr fontId="27"/>
  </si>
  <si>
    <t>学生生徒等納付金</t>
    <rPh sb="2" eb="4">
      <t>セイト</t>
    </rPh>
    <phoneticPr fontId="27"/>
  </si>
  <si>
    <t>寄付金比率</t>
    <rPh sb="0" eb="3">
      <t>キフキン</t>
    </rPh>
    <rPh sb="3" eb="5">
      <t>ヒリツ</t>
    </rPh>
    <phoneticPr fontId="27"/>
  </si>
  <si>
    <t>寄  付  金</t>
    <rPh sb="0" eb="7">
      <t>キフキン</t>
    </rPh>
    <phoneticPr fontId="27"/>
  </si>
  <si>
    <t>経常寄付金比率</t>
    <rPh sb="0" eb="2">
      <t>ケイジョウ</t>
    </rPh>
    <rPh sb="2" eb="5">
      <t>キフキン</t>
    </rPh>
    <rPh sb="5" eb="7">
      <t>ヒリツ</t>
    </rPh>
    <phoneticPr fontId="27"/>
  </si>
  <si>
    <t>教育活動収支の寄付金</t>
    <rPh sb="0" eb="2">
      <t>キョウイク</t>
    </rPh>
    <rPh sb="2" eb="4">
      <t>カツドウ</t>
    </rPh>
    <rPh sb="4" eb="6">
      <t>シュウシ</t>
    </rPh>
    <rPh sb="7" eb="9">
      <t>キフ</t>
    </rPh>
    <rPh sb="9" eb="10">
      <t>キン</t>
    </rPh>
    <phoneticPr fontId="27"/>
  </si>
  <si>
    <t>補助金比率</t>
    <rPh sb="0" eb="3">
      <t>ホジョキン</t>
    </rPh>
    <rPh sb="3" eb="5">
      <t>ヒリツ</t>
    </rPh>
    <phoneticPr fontId="27"/>
  </si>
  <si>
    <t>補  助  金</t>
    <rPh sb="0" eb="7">
      <t>ホジョキン</t>
    </rPh>
    <phoneticPr fontId="27"/>
  </si>
  <si>
    <t>経常補助金比率</t>
    <rPh sb="0" eb="2">
      <t>ケイジョウ</t>
    </rPh>
    <rPh sb="2" eb="5">
      <t>ホジョキン</t>
    </rPh>
    <rPh sb="5" eb="7">
      <t>ヒリツ</t>
    </rPh>
    <phoneticPr fontId="27"/>
  </si>
  <si>
    <t>教育活動収支の補助金</t>
    <rPh sb="0" eb="2">
      <t>キョウイク</t>
    </rPh>
    <rPh sb="2" eb="4">
      <t>カツドウ</t>
    </rPh>
    <rPh sb="4" eb="6">
      <t>シュウシ</t>
    </rPh>
    <rPh sb="7" eb="10">
      <t>ホジョキン</t>
    </rPh>
    <phoneticPr fontId="27"/>
  </si>
  <si>
    <t>基本金組入率</t>
    <rPh sb="0" eb="3">
      <t>キホンキン</t>
    </rPh>
    <rPh sb="3" eb="5">
      <t>クミイ</t>
    </rPh>
    <rPh sb="5" eb="6">
      <t>リツ</t>
    </rPh>
    <phoneticPr fontId="27"/>
  </si>
  <si>
    <t>基本金組入額</t>
  </si>
  <si>
    <t>減価償却額比率</t>
    <rPh sb="0" eb="2">
      <t>ゲンカ</t>
    </rPh>
    <rPh sb="2" eb="4">
      <t>ショウキャク</t>
    </rPh>
    <rPh sb="4" eb="5">
      <t>ガク</t>
    </rPh>
    <rPh sb="5" eb="7">
      <t>ヒリツ</t>
    </rPh>
    <phoneticPr fontId="27"/>
  </si>
  <si>
    <t>減価償却額</t>
    <rPh sb="4" eb="5">
      <t>ガク</t>
    </rPh>
    <phoneticPr fontId="27"/>
  </si>
  <si>
    <t>経 常 支 出</t>
    <rPh sb="0" eb="1">
      <t>ヘ</t>
    </rPh>
    <rPh sb="2" eb="3">
      <t>ツネ</t>
    </rPh>
    <rPh sb="4" eb="5">
      <t>シ</t>
    </rPh>
    <rPh sb="6" eb="7">
      <t>デ</t>
    </rPh>
    <phoneticPr fontId="27"/>
  </si>
  <si>
    <t>経常収支差額比率</t>
    <rPh sb="0" eb="2">
      <t>ケイジョウ</t>
    </rPh>
    <rPh sb="2" eb="4">
      <t>シュウシ</t>
    </rPh>
    <rPh sb="4" eb="6">
      <t>サガク</t>
    </rPh>
    <rPh sb="6" eb="8">
      <t>ヒリツ</t>
    </rPh>
    <phoneticPr fontId="27"/>
  </si>
  <si>
    <t>経常収支差額</t>
    <rPh sb="0" eb="2">
      <t>ケイジョウ</t>
    </rPh>
    <rPh sb="2" eb="4">
      <t>シュウシ</t>
    </rPh>
    <rPh sb="4" eb="6">
      <t>サガク</t>
    </rPh>
    <phoneticPr fontId="27"/>
  </si>
  <si>
    <t>教育活動収支差額比率</t>
    <rPh sb="0" eb="2">
      <t>キョウイク</t>
    </rPh>
    <rPh sb="2" eb="4">
      <t>カツドウ</t>
    </rPh>
    <rPh sb="4" eb="6">
      <t>シュウシ</t>
    </rPh>
    <rPh sb="6" eb="8">
      <t>サガク</t>
    </rPh>
    <rPh sb="8" eb="10">
      <t>ヒリツ</t>
    </rPh>
    <phoneticPr fontId="27"/>
  </si>
  <si>
    <t>教育活動収支差額</t>
    <rPh sb="0" eb="2">
      <t>キョウイク</t>
    </rPh>
    <rPh sb="2" eb="4">
      <t>カツドウ</t>
    </rPh>
    <rPh sb="4" eb="6">
      <t>シュウシ</t>
    </rPh>
    <rPh sb="6" eb="8">
      <t>サガク</t>
    </rPh>
    <phoneticPr fontId="27"/>
  </si>
  <si>
    <t>教育活動収入計</t>
    <rPh sb="0" eb="2">
      <t>キョウイク</t>
    </rPh>
    <rPh sb="2" eb="4">
      <t>カツドウ</t>
    </rPh>
    <rPh sb="4" eb="6">
      <t>シュウニュウ</t>
    </rPh>
    <rPh sb="6" eb="7">
      <t>ケイ</t>
    </rPh>
    <phoneticPr fontId="27"/>
  </si>
  <si>
    <t>[注]</t>
    <phoneticPr fontId="31"/>
  </si>
  <si>
    <t xml:space="preserve">１
</t>
    <phoneticPr fontId="31"/>
  </si>
  <si>
    <t xml:space="preserve">２
</t>
    <phoneticPr fontId="31"/>
  </si>
  <si>
    <t>日本私立学校振興・共済事業団に提出している数値を記載してください。</t>
    <rPh sb="0" eb="2">
      <t>ニホン</t>
    </rPh>
    <rPh sb="2" eb="4">
      <t>シリツ</t>
    </rPh>
    <rPh sb="4" eb="6">
      <t>ガッコウ</t>
    </rPh>
    <rPh sb="6" eb="8">
      <t>シンコウ</t>
    </rPh>
    <rPh sb="9" eb="11">
      <t>キョウサイ</t>
    </rPh>
    <rPh sb="11" eb="14">
      <t>ジギョウダン</t>
    </rPh>
    <rPh sb="15" eb="17">
      <t>テイシュツ</t>
    </rPh>
    <rPh sb="21" eb="23">
      <t>スウチ</t>
    </rPh>
    <rPh sb="24" eb="26">
      <t>キサイ</t>
    </rPh>
    <phoneticPr fontId="31"/>
  </si>
  <si>
    <t>日本私立学校振興・共済事業団に提出している数値を記載してください。</t>
    <rPh sb="0" eb="2">
      <t>ニホン</t>
    </rPh>
    <phoneticPr fontId="14"/>
  </si>
  <si>
    <t>（表11）貸借対照表関係比率</t>
    <phoneticPr fontId="31"/>
  </si>
  <si>
    <t>比    率</t>
    <rPh sb="0" eb="6">
      <t>ヒリツ</t>
    </rPh>
    <phoneticPr fontId="27"/>
  </si>
  <si>
    <t>備  考</t>
    <rPh sb="0" eb="4">
      <t>ビコウ</t>
    </rPh>
    <phoneticPr fontId="27"/>
  </si>
  <si>
    <t>固定資産構成比率</t>
    <rPh sb="4" eb="6">
      <t>コウセイ</t>
    </rPh>
    <rPh sb="6" eb="8">
      <t>ヒリツ</t>
    </rPh>
    <phoneticPr fontId="27"/>
  </si>
  <si>
    <t>固 定 資 産</t>
    <phoneticPr fontId="27"/>
  </si>
  <si>
    <t>総   資   産</t>
    <rPh sb="0" eb="9">
      <t>ソウシサン</t>
    </rPh>
    <phoneticPr fontId="27"/>
  </si>
  <si>
    <t>流動資産構成比率</t>
    <rPh sb="0" eb="4">
      <t>リュウドウシサン</t>
    </rPh>
    <rPh sb="4" eb="6">
      <t>コウセイ</t>
    </rPh>
    <rPh sb="6" eb="8">
      <t>ヒリツ</t>
    </rPh>
    <phoneticPr fontId="27"/>
  </si>
  <si>
    <t>流 動 資 産</t>
  </si>
  <si>
    <t>総  資   産</t>
    <phoneticPr fontId="27"/>
  </si>
  <si>
    <t>固定負債構成比率</t>
    <rPh sb="0" eb="2">
      <t>コテイ</t>
    </rPh>
    <rPh sb="2" eb="4">
      <t>フサイ</t>
    </rPh>
    <rPh sb="4" eb="6">
      <t>コウセイ</t>
    </rPh>
    <rPh sb="6" eb="8">
      <t>ヒリツ</t>
    </rPh>
    <phoneticPr fontId="27"/>
  </si>
  <si>
    <t>固 定 負 債</t>
    <phoneticPr fontId="27"/>
  </si>
  <si>
    <t>総負債＋純資産</t>
    <rPh sb="0" eb="1">
      <t>ソウ</t>
    </rPh>
    <rPh sb="1" eb="3">
      <t>フサイ</t>
    </rPh>
    <rPh sb="4" eb="7">
      <t>ジュンシサン</t>
    </rPh>
    <phoneticPr fontId="27"/>
  </si>
  <si>
    <t>流動負債構成比率</t>
  </si>
  <si>
    <t>流 動 負 債</t>
    <phoneticPr fontId="27"/>
  </si>
  <si>
    <t>純　資　産</t>
    <rPh sb="0" eb="1">
      <t>ジュン</t>
    </rPh>
    <rPh sb="2" eb="3">
      <t>シ</t>
    </rPh>
    <rPh sb="4" eb="5">
      <t>サン</t>
    </rPh>
    <phoneticPr fontId="27"/>
  </si>
  <si>
    <t>繰 越 収 支 差 額</t>
    <rPh sb="0" eb="1">
      <t>クリ</t>
    </rPh>
    <rPh sb="2" eb="3">
      <t>コシ</t>
    </rPh>
    <rPh sb="8" eb="11">
      <t>サガク</t>
    </rPh>
    <phoneticPr fontId="27"/>
  </si>
  <si>
    <t>固定比率</t>
    <rPh sb="0" eb="2">
      <t>コテイ</t>
    </rPh>
    <rPh sb="2" eb="4">
      <t>ヒリツ</t>
    </rPh>
    <phoneticPr fontId="27"/>
  </si>
  <si>
    <t>固定長期適合率</t>
    <rPh sb="0" eb="2">
      <t>コテイ</t>
    </rPh>
    <rPh sb="2" eb="4">
      <t>チョウキ</t>
    </rPh>
    <rPh sb="4" eb="6">
      <t>テキゴウ</t>
    </rPh>
    <rPh sb="6" eb="7">
      <t>リツ</t>
    </rPh>
    <phoneticPr fontId="27"/>
  </si>
  <si>
    <t>純資産＋固定負債</t>
    <rPh sb="0" eb="3">
      <t>ジュンシサン</t>
    </rPh>
    <rPh sb="4" eb="6">
      <t>コテイ</t>
    </rPh>
    <rPh sb="6" eb="8">
      <t>フサイ</t>
    </rPh>
    <phoneticPr fontId="27"/>
  </si>
  <si>
    <t>流動比率</t>
    <rPh sb="0" eb="2">
      <t>リュウドウ</t>
    </rPh>
    <rPh sb="2" eb="4">
      <t>ヒリツ</t>
    </rPh>
    <phoneticPr fontId="27"/>
  </si>
  <si>
    <t>流 動 資 産</t>
    <rPh sb="0" eb="7">
      <t>リュウドウシサン</t>
    </rPh>
    <phoneticPr fontId="27"/>
  </si>
  <si>
    <t>流 動 負 債</t>
    <rPh sb="0" eb="7">
      <t>リュウドウフサイ</t>
    </rPh>
    <phoneticPr fontId="27"/>
  </si>
  <si>
    <t>総負債比率</t>
    <rPh sb="0" eb="1">
      <t>ソウ</t>
    </rPh>
    <rPh sb="1" eb="3">
      <t>フサイ</t>
    </rPh>
    <rPh sb="3" eb="5">
      <t>ヒリツ</t>
    </rPh>
    <phoneticPr fontId="27"/>
  </si>
  <si>
    <t>総  負  債</t>
    <rPh sb="0" eb="7">
      <t>ソウフサイ</t>
    </rPh>
    <phoneticPr fontId="27"/>
  </si>
  <si>
    <t>総  資  産</t>
    <rPh sb="6" eb="7">
      <t>サンギョウ</t>
    </rPh>
    <phoneticPr fontId="27"/>
  </si>
  <si>
    <t>負債比率</t>
    <rPh sb="0" eb="2">
      <t>フサイ</t>
    </rPh>
    <rPh sb="2" eb="4">
      <t>ヒリツ</t>
    </rPh>
    <phoneticPr fontId="27"/>
  </si>
  <si>
    <t>前受金保有率</t>
    <rPh sb="0" eb="2">
      <t>マエウケ</t>
    </rPh>
    <rPh sb="2" eb="3">
      <t>キン</t>
    </rPh>
    <rPh sb="3" eb="6">
      <t>ホユウリツ</t>
    </rPh>
    <phoneticPr fontId="27"/>
  </si>
  <si>
    <t>現 金 預 金</t>
    <rPh sb="0" eb="3">
      <t>ゲンキン</t>
    </rPh>
    <rPh sb="4" eb="7">
      <t>ヨキン</t>
    </rPh>
    <phoneticPr fontId="27"/>
  </si>
  <si>
    <t>前  受  金</t>
    <phoneticPr fontId="27"/>
  </si>
  <si>
    <t>退職給与引当特定資産</t>
    <rPh sb="6" eb="8">
      <t>トクテイ</t>
    </rPh>
    <rPh sb="8" eb="10">
      <t>シサン</t>
    </rPh>
    <phoneticPr fontId="27"/>
  </si>
  <si>
    <t>退職給与引当金</t>
    <rPh sb="0" eb="7">
      <t>タイショクキュウヨヒキアテキン</t>
    </rPh>
    <phoneticPr fontId="27"/>
  </si>
  <si>
    <t>基本金比率</t>
  </si>
  <si>
    <t>基  本  金</t>
    <rPh sb="0" eb="4">
      <t>キホン</t>
    </rPh>
    <rPh sb="6" eb="7">
      <t>キン</t>
    </rPh>
    <phoneticPr fontId="27"/>
  </si>
  <si>
    <t>基本金要組入額</t>
  </si>
  <si>
    <t>減価償却比率</t>
  </si>
  <si>
    <t>減価償却累計額（図書を除く）</t>
    <rPh sb="8" eb="10">
      <t>トショ</t>
    </rPh>
    <rPh sb="11" eb="12">
      <t>ノゾ</t>
    </rPh>
    <phoneticPr fontId="31"/>
  </si>
  <si>
    <t>減価償却資産取得価格（図書を除く）</t>
    <phoneticPr fontId="27"/>
  </si>
  <si>
    <t xml:space="preserve">１
</t>
    <phoneticPr fontId="31"/>
  </si>
  <si>
    <t>「学校法人会計基準」に基づく財務計算書類中の貸借対照表を用いて、表に示された算式により過去５年分の比率を記入してください。</t>
    <phoneticPr fontId="31"/>
  </si>
  <si>
    <t>日本私立学校振興・共済事業団に提出している数値を記載してください。</t>
    <rPh sb="0" eb="2">
      <t>ニホン</t>
    </rPh>
    <phoneticPr fontId="31"/>
  </si>
  <si>
    <t>（表12）財務関係比率</t>
    <rPh sb="5" eb="11">
      <t>ザイムカンケイヒリツ</t>
    </rPh>
    <phoneticPr fontId="31"/>
  </si>
  <si>
    <t>算   式（＊１００）</t>
    <phoneticPr fontId="27"/>
  </si>
  <si>
    <t>入学金＋授業料＋検定料</t>
    <rPh sb="0" eb="3">
      <t>ニュウガクキン</t>
    </rPh>
    <rPh sb="4" eb="7">
      <t>ジュギョウリョウ</t>
    </rPh>
    <rPh sb="8" eb="10">
      <t>ケンテイ</t>
    </rPh>
    <rPh sb="10" eb="11">
      <t>リョウ</t>
    </rPh>
    <phoneticPr fontId="27"/>
  </si>
  <si>
    <t>経常費用</t>
    <rPh sb="0" eb="2">
      <t>ケイジョウ</t>
    </rPh>
    <rPh sb="2" eb="4">
      <t>ヒヨウ</t>
    </rPh>
    <phoneticPr fontId="27"/>
  </si>
  <si>
    <t>外部資金比率</t>
    <rPh sb="0" eb="4">
      <t>ガイブシキン</t>
    </rPh>
    <rPh sb="4" eb="6">
      <t>ヒリツ</t>
    </rPh>
    <phoneticPr fontId="27"/>
  </si>
  <si>
    <t>受託研究収益＋受託事業収益＋寄付金収益</t>
    <rPh sb="0" eb="4">
      <t>ジュタクケンキュウ</t>
    </rPh>
    <rPh sb="4" eb="6">
      <t>シュウエキ</t>
    </rPh>
    <rPh sb="7" eb="11">
      <t>ジュタクジギョウ</t>
    </rPh>
    <rPh sb="11" eb="13">
      <t>シュウエキ</t>
    </rPh>
    <rPh sb="14" eb="19">
      <t>キフキンシュウエキ</t>
    </rPh>
    <phoneticPr fontId="27"/>
  </si>
  <si>
    <t>一般管理費比率</t>
    <rPh sb="0" eb="2">
      <t>イッパン</t>
    </rPh>
    <rPh sb="2" eb="4">
      <t>カンリ</t>
    </rPh>
    <rPh sb="4" eb="5">
      <t>ヒ</t>
    </rPh>
    <rPh sb="5" eb="7">
      <t>ヒリツ</t>
    </rPh>
    <phoneticPr fontId="27"/>
  </si>
  <si>
    <t>一般管理費</t>
    <rPh sb="0" eb="1">
      <t>イチ</t>
    </rPh>
    <rPh sb="1" eb="2">
      <t>パン</t>
    </rPh>
    <phoneticPr fontId="27"/>
  </si>
  <si>
    <t>研究経費比率</t>
    <rPh sb="0" eb="4">
      <t>ケンキュウケイヒ</t>
    </rPh>
    <rPh sb="4" eb="6">
      <t>ヒリツ</t>
    </rPh>
    <phoneticPr fontId="14"/>
  </si>
  <si>
    <t>研 究 経 費</t>
    <rPh sb="0" eb="1">
      <t>ケン</t>
    </rPh>
    <rPh sb="2" eb="3">
      <t>キワム</t>
    </rPh>
    <rPh sb="4" eb="5">
      <t>キョウ</t>
    </rPh>
    <rPh sb="6" eb="7">
      <t>ヒ</t>
    </rPh>
    <phoneticPr fontId="27"/>
  </si>
  <si>
    <t>教育経費比率</t>
    <rPh sb="0" eb="6">
      <t>キョウイクケイヒヒリツ</t>
    </rPh>
    <phoneticPr fontId="14"/>
  </si>
  <si>
    <t>教 育 経 費</t>
    <rPh sb="0" eb="1">
      <t>キョウ</t>
    </rPh>
    <rPh sb="2" eb="3">
      <t>イク</t>
    </rPh>
    <rPh sb="4" eb="5">
      <t>キョウ</t>
    </rPh>
    <rPh sb="6" eb="7">
      <t>ヒ</t>
    </rPh>
    <phoneticPr fontId="14"/>
  </si>
  <si>
    <t>学生当教育経費</t>
    <rPh sb="0" eb="3">
      <t>ガクセイアタ</t>
    </rPh>
    <rPh sb="3" eb="7">
      <t>キョウイクケイヒ</t>
    </rPh>
    <phoneticPr fontId="14"/>
  </si>
  <si>
    <t>円</t>
    <rPh sb="0" eb="1">
      <t>エン</t>
    </rPh>
    <phoneticPr fontId="14"/>
  </si>
  <si>
    <t>学生数（実員）</t>
    <rPh sb="0" eb="3">
      <t>ガクセイスウ</t>
    </rPh>
    <rPh sb="4" eb="6">
      <t>ジツイン</t>
    </rPh>
    <phoneticPr fontId="14"/>
  </si>
  <si>
    <t>教員当研究経費</t>
    <rPh sb="0" eb="2">
      <t>キョウイン</t>
    </rPh>
    <rPh sb="2" eb="3">
      <t>ア</t>
    </rPh>
    <rPh sb="3" eb="7">
      <t>ケンキュウケイヒ</t>
    </rPh>
    <phoneticPr fontId="14"/>
  </si>
  <si>
    <t>教員数（実員）</t>
    <rPh sb="0" eb="3">
      <t>キョウインスウ</t>
    </rPh>
    <rPh sb="4" eb="6">
      <t>ジツイン</t>
    </rPh>
    <phoneticPr fontId="14"/>
  </si>
  <si>
    <t>教員当広義研究経費</t>
    <rPh sb="0" eb="3">
      <t>キョウインア</t>
    </rPh>
    <rPh sb="3" eb="5">
      <t>コウギ</t>
    </rPh>
    <rPh sb="5" eb="9">
      <t>ケンキュウケイヒ</t>
    </rPh>
    <phoneticPr fontId="14"/>
  </si>
  <si>
    <t>研究経費＋受託研究費等＋科学研究費補助金等</t>
    <rPh sb="0" eb="4">
      <t>ケンキュウケイヒ</t>
    </rPh>
    <rPh sb="5" eb="10">
      <t>ジュタクケンキュウヒ</t>
    </rPh>
    <rPh sb="10" eb="11">
      <t>トウ</t>
    </rPh>
    <rPh sb="12" eb="17">
      <t>カガクケンキュウヒ</t>
    </rPh>
    <rPh sb="17" eb="20">
      <t>ホジョキン</t>
    </rPh>
    <rPh sb="20" eb="21">
      <t>トウ</t>
    </rPh>
    <phoneticPr fontId="14"/>
  </si>
  <si>
    <t>１</t>
    <phoneticPr fontId="14"/>
  </si>
  <si>
    <t>支出項目で、「教育経費」と「研究経費」を区分している場合は、６～10も数値を入力してください。</t>
    <rPh sb="0" eb="4">
      <t>シシュツコウモク</t>
    </rPh>
    <rPh sb="7" eb="9">
      <t>キョウイク</t>
    </rPh>
    <rPh sb="9" eb="11">
      <t>ケイヒ</t>
    </rPh>
    <rPh sb="14" eb="18">
      <t>ケンキュウケイヒ</t>
    </rPh>
    <rPh sb="20" eb="22">
      <t>クブン</t>
    </rPh>
    <rPh sb="26" eb="28">
      <t>バアイ</t>
    </rPh>
    <rPh sb="35" eb="37">
      <t>スウチ</t>
    </rPh>
    <rPh sb="38" eb="40">
      <t>ニュウリョク</t>
    </rPh>
    <phoneticPr fontId="31"/>
  </si>
  <si>
    <t>教育課程・学習成果</t>
    <rPh sb="0" eb="2">
      <t>キョウイク</t>
    </rPh>
    <rPh sb="2" eb="4">
      <t>カテイ</t>
    </rPh>
    <rPh sb="5" eb="7">
      <t>ガクシュウ</t>
    </rPh>
    <rPh sb="7" eb="9">
      <t>セイカ</t>
    </rPh>
    <phoneticPr fontId="14"/>
  </si>
  <si>
    <t>（表13）１授業当たりの学生数　※専門職大学及び専門職学科</t>
    <rPh sb="1" eb="2">
      <t>ヒョウ</t>
    </rPh>
    <rPh sb="6" eb="9">
      <t>ジュギョウア</t>
    </rPh>
    <rPh sb="12" eb="15">
      <t>ガクセイスウ</t>
    </rPh>
    <rPh sb="17" eb="19">
      <t>センモン</t>
    </rPh>
    <rPh sb="19" eb="20">
      <t>ショク</t>
    </rPh>
    <rPh sb="20" eb="22">
      <t>ダイガク</t>
    </rPh>
    <rPh sb="22" eb="23">
      <t>オヨ</t>
    </rPh>
    <rPh sb="24" eb="26">
      <t>センモン</t>
    </rPh>
    <rPh sb="26" eb="27">
      <t>ショク</t>
    </rPh>
    <rPh sb="27" eb="29">
      <t>ガッカ</t>
    </rPh>
    <phoneticPr fontId="27"/>
  </si>
  <si>
    <t>科目の区分</t>
    <rPh sb="0" eb="2">
      <t>カモク</t>
    </rPh>
    <rPh sb="3" eb="5">
      <t>クブン</t>
    </rPh>
    <phoneticPr fontId="14"/>
  </si>
  <si>
    <t>科目名</t>
    <rPh sb="0" eb="3">
      <t>カモクメイ</t>
    </rPh>
    <phoneticPr fontId="14"/>
  </si>
  <si>
    <t>配当学年次</t>
    <rPh sb="0" eb="2">
      <t>ハイトウ</t>
    </rPh>
    <rPh sb="2" eb="3">
      <t>ガク</t>
    </rPh>
    <rPh sb="3" eb="5">
      <t>ネンジ</t>
    </rPh>
    <phoneticPr fontId="14"/>
  </si>
  <si>
    <t>履修登録
者数</t>
    <rPh sb="0" eb="2">
      <t>リシュウ</t>
    </rPh>
    <rPh sb="2" eb="4">
      <t>トウロク</t>
    </rPh>
    <rPh sb="5" eb="6">
      <t>シャ</t>
    </rPh>
    <rPh sb="6" eb="7">
      <t>スウ</t>
    </rPh>
    <phoneticPr fontId="14"/>
  </si>
  <si>
    <t>展開科目</t>
    <rPh sb="0" eb="2">
      <t>テンカイ</t>
    </rPh>
    <rPh sb="2" eb="4">
      <t>カモク</t>
    </rPh>
    <phoneticPr fontId="14"/>
  </si>
  <si>
    <t>総合科目</t>
    <rPh sb="0" eb="2">
      <t>ソウゴウ</t>
    </rPh>
    <rPh sb="2" eb="4">
      <t>カモク</t>
    </rPh>
    <phoneticPr fontId="14"/>
  </si>
  <si>
    <t>その他</t>
    <rPh sb="2" eb="3">
      <t>タ</t>
    </rPh>
    <phoneticPr fontId="14"/>
  </si>
  <si>
    <t>Ｎ-１年度に開講したすべての授業科目について記入して下さい。</t>
    <rPh sb="14" eb="16">
      <t>ジュギョウ</t>
    </rPh>
    <rPh sb="26" eb="27">
      <t>クダ</t>
    </rPh>
    <phoneticPr fontId="14"/>
  </si>
  <si>
    <t>同一名称の授業科目が複数開講されている場合は、それぞれを別に記載してください。</t>
    <rPh sb="0" eb="2">
      <t>ドウイツ</t>
    </rPh>
    <rPh sb="2" eb="4">
      <t>メイショウ</t>
    </rPh>
    <rPh sb="5" eb="7">
      <t>ジュギョウ</t>
    </rPh>
    <rPh sb="7" eb="9">
      <t>カモク</t>
    </rPh>
    <rPh sb="10" eb="12">
      <t>フクスウ</t>
    </rPh>
    <rPh sb="12" eb="14">
      <t>カイコウ</t>
    </rPh>
    <rPh sb="19" eb="21">
      <t>バアイ</t>
    </rPh>
    <rPh sb="28" eb="29">
      <t>ベツ</t>
    </rPh>
    <rPh sb="30" eb="32">
      <t>キサイ</t>
    </rPh>
    <phoneticPr fontId="14"/>
  </si>
  <si>
    <t>３</t>
  </si>
  <si>
    <t>本表記載事項を含んだ固有の資料を作成している場合は、該当資料で代替することができます。
その場合、本表の題部分に、それがわかる記載をしてください。</t>
    <phoneticPr fontId="14"/>
  </si>
  <si>
    <r>
      <t>×</t>
    </r>
    <r>
      <rPr>
        <strike/>
        <sz val="10"/>
        <rFont val="ＭＳ 明朝"/>
        <family val="1"/>
        <charset val="128"/>
      </rPr>
      <t xml:space="preserve">
</t>
    </r>
    <r>
      <rPr>
        <sz val="10"/>
        <rFont val="ＭＳ 明朝"/>
        <family val="1"/>
        <charset val="128"/>
      </rPr>
      <t>×
学
科</t>
    </r>
    <rPh sb="4" eb="5">
      <t>ガク</t>
    </rPh>
    <rPh sb="6" eb="7">
      <t>カ</t>
    </rPh>
    <phoneticPr fontId="27"/>
  </si>
  <si>
    <t>募集停止学部・研究科等の取り扱いについて（本頁は削除しないでください）</t>
    <rPh sb="0" eb="6">
      <t>ボシュウテイシガクブ</t>
    </rPh>
    <rPh sb="7" eb="11">
      <t>ケンキュウカトウ</t>
    </rPh>
    <rPh sb="12" eb="13">
      <t>ト</t>
    </rPh>
    <rPh sb="14" eb="15">
      <t>アツカ</t>
    </rPh>
    <phoneticPr fontId="22"/>
  </si>
  <si>
    <t>校舎敷地面積</t>
    <rPh sb="0" eb="1">
      <t>コウ</t>
    </rPh>
    <rPh sb="1" eb="2">
      <t>シャ</t>
    </rPh>
    <rPh sb="2" eb="4">
      <t>シキチ</t>
    </rPh>
    <rPh sb="4" eb="6">
      <t>メンセキ</t>
    </rPh>
    <phoneticPr fontId="31"/>
  </si>
  <si>
    <t>　　ただし、大学設置基準第１１条における「授業を担当しない教員」は含めないでください。</t>
    <rPh sb="6" eb="8">
      <t>ダイガク</t>
    </rPh>
    <rPh sb="8" eb="10">
      <t>セッチ</t>
    </rPh>
    <rPh sb="10" eb="12">
      <t>キジュン</t>
    </rPh>
    <rPh sb="12" eb="13">
      <t>ダイ</t>
    </rPh>
    <rPh sb="15" eb="16">
      <t>ジョウ</t>
    </rPh>
    <rPh sb="21" eb="23">
      <t>ジュギョウ</t>
    </rPh>
    <rPh sb="24" eb="26">
      <t>タントウ</t>
    </rPh>
    <rPh sb="29" eb="31">
      <t>キョウイン</t>
    </rPh>
    <rPh sb="33" eb="34">
      <t>フク</t>
    </rPh>
    <phoneticPr fontId="31"/>
  </si>
  <si>
    <t>算　式（＊１００）</t>
    <rPh sb="0" eb="1">
      <t>ザン</t>
    </rPh>
    <rPh sb="2" eb="3">
      <t>シキ</t>
    </rPh>
    <phoneticPr fontId="31"/>
  </si>
  <si>
    <t>　　教育課程・学習成果</t>
    <rPh sb="2" eb="4">
      <t>キョウイク</t>
    </rPh>
    <rPh sb="4" eb="6">
      <t>カテイ</t>
    </rPh>
    <rPh sb="7" eb="9">
      <t>ガクシュウ</t>
    </rPh>
    <rPh sb="9" eb="11">
      <t>セイカ</t>
    </rPh>
    <phoneticPr fontId="14"/>
  </si>
  <si>
    <t>大学の設定する区分に応じて、「教育区分」の名称を記入してください。なお、専門職大学及び専門職学科については、専門職大学設置基準第13条又は大学設置基準第42条の９に定める科目を置くことになっているため、これを踏まえながら作表してください。</t>
    <phoneticPr fontId="14"/>
  </si>
  <si>
    <t>事業活動収支差額比率</t>
    <phoneticPr fontId="27"/>
  </si>
  <si>
    <t>事業活動収支比率</t>
    <phoneticPr fontId="27"/>
  </si>
  <si>
    <t>基本金組入後収支比率</t>
    <phoneticPr fontId="27"/>
  </si>
  <si>
    <t>純資産構成比率</t>
    <phoneticPr fontId="31"/>
  </si>
  <si>
    <t>繰越収支差額構成比率</t>
    <phoneticPr fontId="27"/>
  </si>
  <si>
    <t>退職給与引当特定資産保有率</t>
    <phoneticPr fontId="27"/>
  </si>
  <si>
    <t>「うち留年者（Ｂ）」には、計画的な長期履修生、休学中又は休学によって進級の遅れた者、留学中又は留学によって進級の遅れた者を含めないでください。</t>
    <rPh sb="3" eb="6">
      <t>リュウネンシャ</t>
    </rPh>
    <rPh sb="13" eb="16">
      <t>ケイカクテキ</t>
    </rPh>
    <rPh sb="17" eb="19">
      <t>チョウキ</t>
    </rPh>
    <rPh sb="19" eb="21">
      <t>リシュウ</t>
    </rPh>
    <rPh sb="21" eb="22">
      <t>セイ</t>
    </rPh>
    <rPh sb="23" eb="26">
      <t>キュウガクチュウ</t>
    </rPh>
    <rPh sb="26" eb="27">
      <t>マタ</t>
    </rPh>
    <rPh sb="28" eb="30">
      <t>キュウガク</t>
    </rPh>
    <rPh sb="34" eb="36">
      <t>シンキュウ</t>
    </rPh>
    <rPh sb="37" eb="38">
      <t>オク</t>
    </rPh>
    <rPh sb="40" eb="41">
      <t>シャ</t>
    </rPh>
    <rPh sb="42" eb="45">
      <t>リュウガクチュウ</t>
    </rPh>
    <rPh sb="45" eb="46">
      <t>マタ</t>
    </rPh>
    <rPh sb="47" eb="49">
      <t>リュウガク</t>
    </rPh>
    <rPh sb="53" eb="55">
      <t>シンキュウ</t>
    </rPh>
    <rPh sb="56" eb="57">
      <t>オク</t>
    </rPh>
    <rPh sb="59" eb="60">
      <t>モノ</t>
    </rPh>
    <rPh sb="61" eb="62">
      <t>フク</t>
    </rPh>
    <phoneticPr fontId="14"/>
  </si>
  <si>
    <t>表中で特に指示がある場合を除いて、大学評価実施前年度の５月１日現在の情報をもとに作成してください。
また、表中の「Ｎ」は大学評価実施年度を指します。年度は必ず西暦で記入してください。</t>
    <rPh sb="0" eb="2">
      <t>ヒョウチュウ</t>
    </rPh>
    <rPh sb="3" eb="4">
      <t>トク</t>
    </rPh>
    <rPh sb="5" eb="7">
      <t>シジ</t>
    </rPh>
    <rPh sb="10" eb="12">
      <t>バアイ</t>
    </rPh>
    <rPh sb="13" eb="14">
      <t>ノゾ</t>
    </rPh>
    <rPh sb="17" eb="21">
      <t>ダイガクヒョウカ</t>
    </rPh>
    <rPh sb="21" eb="23">
      <t>ジッシ</t>
    </rPh>
    <rPh sb="23" eb="24">
      <t>マエ</t>
    </rPh>
    <rPh sb="24" eb="26">
      <t>ネンド</t>
    </rPh>
    <rPh sb="28" eb="29">
      <t>ガツ</t>
    </rPh>
    <rPh sb="30" eb="31">
      <t>ニチ</t>
    </rPh>
    <rPh sb="31" eb="33">
      <t>ゲンザイ</t>
    </rPh>
    <rPh sb="34" eb="36">
      <t>ジョウホウ</t>
    </rPh>
    <rPh sb="40" eb="42">
      <t>サクセイ</t>
    </rPh>
    <rPh sb="53" eb="55">
      <t>ヒョウチュウ</t>
    </rPh>
    <rPh sb="60" eb="64">
      <t>ダイガクヒョウカ</t>
    </rPh>
    <rPh sb="64" eb="68">
      <t>ジッシネンド</t>
    </rPh>
    <rPh sb="69" eb="70">
      <t>サ</t>
    </rPh>
    <rPh sb="74" eb="76">
      <t>ネンド</t>
    </rPh>
    <rPh sb="77" eb="78">
      <t>カナラ</t>
    </rPh>
    <rPh sb="79" eb="81">
      <t>セイレキ</t>
    </rPh>
    <rPh sb="82" eb="84">
      <t>キニュウ</t>
    </rPh>
    <phoneticPr fontId="14"/>
  </si>
  <si>
    <t>この表は、大学設置基準第10条第１項及び専門職大学設置基準第32条第１項にいう「教育上主要と認める授業科目（主要授業科目）」についての専任教員の担当状況を示すものです。　</t>
    <rPh sb="18" eb="19">
      <t>オヨ</t>
    </rPh>
    <rPh sb="20" eb="22">
      <t>センモン</t>
    </rPh>
    <rPh sb="22" eb="23">
      <t>ショク</t>
    </rPh>
    <rPh sb="23" eb="25">
      <t>ダイガク</t>
    </rPh>
    <rPh sb="25" eb="27">
      <t>セッチ</t>
    </rPh>
    <rPh sb="27" eb="29">
      <t>キジュン</t>
    </rPh>
    <rPh sb="33" eb="34">
      <t>ダイ</t>
    </rPh>
    <rPh sb="35" eb="36">
      <t>コウ</t>
    </rPh>
    <rPh sb="54" eb="60">
      <t>シュヨウジュギョウカモク</t>
    </rPh>
    <phoneticPr fontId="14"/>
  </si>
  <si>
    <t>２</t>
    <phoneticPr fontId="31"/>
  </si>
  <si>
    <t>　　※ 専門職大学及び専門職学科については、以下の表も作成してください。</t>
    <phoneticPr fontId="14"/>
  </si>
  <si>
    <t>「学校法人会計基準」に基づく財務計算書類中の事業活動収支計算書（法人全体のもの）を用いて、表に示された算式により過去５年分の比率を記入してください。
　　　</t>
    <rPh sb="22" eb="24">
      <t>ジギョウ</t>
    </rPh>
    <rPh sb="24" eb="26">
      <t>カツドウ</t>
    </rPh>
    <rPh sb="26" eb="28">
      <t>シュウシ</t>
    </rPh>
    <rPh sb="28" eb="31">
      <t>ケイサンショ</t>
    </rPh>
    <phoneticPr fontId="31"/>
  </si>
  <si>
    <t>「学校法人会計基準」に基づく財務計算書類中の事業活動収支計算書（大学部門のもの）を用いて、表に示された算式により過去５年分の比率を記入してください。</t>
    <rPh sb="22" eb="24">
      <t>ジギョウ</t>
    </rPh>
    <rPh sb="24" eb="26">
      <t>カツドウ</t>
    </rPh>
    <rPh sb="26" eb="28">
      <t>シュウシ</t>
    </rPh>
    <rPh sb="28" eb="31">
      <t>ケイサンショ</t>
    </rPh>
    <rPh sb="32" eb="34">
      <t>ダイガク</t>
    </rPh>
    <rPh sb="34" eb="36">
      <t>ブモン</t>
    </rPh>
    <phoneticPr fontId="31"/>
  </si>
  <si>
    <t>（表10）事業活動収支計算書関係比率（大学部門）</t>
    <rPh sb="21" eb="23">
      <t>ブモン</t>
    </rPh>
    <phoneticPr fontId="31"/>
  </si>
  <si>
    <t>（表９）事業活動収支計算書関係比率（法人全体）</t>
    <phoneticPr fontId="31"/>
  </si>
  <si>
    <t>（表９）事業活動収支計算書関係比率（法人全体）　※私立大学のみ</t>
    <rPh sb="1" eb="2">
      <t>ヒョウ</t>
    </rPh>
    <rPh sb="18" eb="20">
      <t>ホウジン</t>
    </rPh>
    <rPh sb="20" eb="22">
      <t>ゼンタイ</t>
    </rPh>
    <rPh sb="25" eb="29">
      <t>シリツダイガク</t>
    </rPh>
    <phoneticPr fontId="27"/>
  </si>
  <si>
    <t>（表10）事業活動収支計算書関係比率（大学部門）　※私立大学のみ</t>
    <rPh sb="19" eb="23">
      <t>ダイガクブモン</t>
    </rPh>
    <phoneticPr fontId="27"/>
  </si>
  <si>
    <t>「その他」とある欄は、専門職大学設置基準第13条又は大学設置基準第42条の９に定める区分以外に大学任意の区分がある場合に用いるものです。設けている場合、その区分に書き換えて作表してください。設けていない場合は科目名以降の欄をハイフンとしてください。</t>
    <rPh sb="3" eb="4">
      <t>タ</t>
    </rPh>
    <rPh sb="8" eb="9">
      <t>ラン</t>
    </rPh>
    <rPh sb="11" eb="13">
      <t>センモン</t>
    </rPh>
    <rPh sb="13" eb="14">
      <t>ショク</t>
    </rPh>
    <rPh sb="14" eb="16">
      <t>ダイガク</t>
    </rPh>
    <rPh sb="16" eb="18">
      <t>セッチ</t>
    </rPh>
    <rPh sb="18" eb="20">
      <t>キジュン</t>
    </rPh>
    <rPh sb="20" eb="21">
      <t>ダイ</t>
    </rPh>
    <rPh sb="23" eb="24">
      <t>ジョウ</t>
    </rPh>
    <rPh sb="24" eb="25">
      <t>マタ</t>
    </rPh>
    <rPh sb="26" eb="32">
      <t>ダイガクセッチキジュン</t>
    </rPh>
    <rPh sb="32" eb="33">
      <t>ダイ</t>
    </rPh>
    <rPh sb="35" eb="36">
      <t>ジョウ</t>
    </rPh>
    <rPh sb="39" eb="40">
      <t>サダ</t>
    </rPh>
    <rPh sb="42" eb="44">
      <t>クブン</t>
    </rPh>
    <rPh sb="44" eb="46">
      <t>イガイ</t>
    </rPh>
    <rPh sb="47" eb="49">
      <t>ダイガク</t>
    </rPh>
    <rPh sb="49" eb="51">
      <t>ニンイ</t>
    </rPh>
    <rPh sb="52" eb="54">
      <t>クブン</t>
    </rPh>
    <rPh sb="57" eb="59">
      <t>バアイ</t>
    </rPh>
    <rPh sb="60" eb="61">
      <t>モチ</t>
    </rPh>
    <rPh sb="68" eb="69">
      <t>モウ</t>
    </rPh>
    <rPh sb="73" eb="75">
      <t>バアイ</t>
    </rPh>
    <rPh sb="78" eb="80">
      <t>クブン</t>
    </rPh>
    <rPh sb="81" eb="82">
      <t>カ</t>
    </rPh>
    <rPh sb="83" eb="84">
      <t>カ</t>
    </rPh>
    <rPh sb="86" eb="88">
      <t>サクヒョウ</t>
    </rPh>
    <rPh sb="95" eb="96">
      <t>モウ</t>
    </rPh>
    <rPh sb="101" eb="103">
      <t>バアイ</t>
    </rPh>
    <rPh sb="104" eb="107">
      <t>カモクメイ</t>
    </rPh>
    <rPh sb="107" eb="109">
      <t>イコウ</t>
    </rPh>
    <rPh sb="110" eb="111">
      <t>ラン</t>
    </rPh>
    <phoneticPr fontId="14"/>
  </si>
  <si>
    <t>　　大学運営・財務</t>
    <phoneticPr fontId="14"/>
  </si>
  <si>
    <t>情報科学芸術大学院大学</t>
    <rPh sb="0" eb="2">
      <t>ジョウホウ</t>
    </rPh>
    <rPh sb="2" eb="4">
      <t>カガク</t>
    </rPh>
    <rPh sb="4" eb="6">
      <t>ゲイジュツ</t>
    </rPh>
    <rPh sb="6" eb="8">
      <t>ダイガク</t>
    </rPh>
    <rPh sb="8" eb="9">
      <t>イン</t>
    </rPh>
    <rPh sb="9" eb="11">
      <t>ダイガク</t>
    </rPh>
    <phoneticPr fontId="6"/>
  </si>
  <si>
    <t>情報科学芸術大学院大学</t>
    <rPh sb="0" eb="2">
      <t>ジョウホウ</t>
    </rPh>
    <rPh sb="2" eb="4">
      <t>カガク</t>
    </rPh>
    <rPh sb="4" eb="6">
      <t>ゲイジュツ</t>
    </rPh>
    <rPh sb="6" eb="8">
      <t>ダイガク</t>
    </rPh>
    <rPh sb="8" eb="9">
      <t>イン</t>
    </rPh>
    <rPh sb="9" eb="11">
      <t>ダイガク</t>
    </rPh>
    <phoneticPr fontId="4"/>
  </si>
  <si>
    <t>岐阜県大垣市加賀野４丁目１番地７</t>
    <rPh sb="0" eb="3">
      <t>ギフケン</t>
    </rPh>
    <rPh sb="3" eb="6">
      <t>オオガキシ</t>
    </rPh>
    <rPh sb="6" eb="8">
      <t>カガ</t>
    </rPh>
    <rPh sb="8" eb="9">
      <t>ノ</t>
    </rPh>
    <rPh sb="10" eb="12">
      <t>チョウメ</t>
    </rPh>
    <rPh sb="13" eb="15">
      <t>バンチ</t>
    </rPh>
    <phoneticPr fontId="4"/>
  </si>
  <si>
    <t>メディア表現研究科メディア表現専攻（Ｍ）</t>
    <rPh sb="4" eb="6">
      <t>ヒョウゲン</t>
    </rPh>
    <rPh sb="6" eb="9">
      <t>ケンキュウカ</t>
    </rPh>
    <rPh sb="13" eb="15">
      <t>ヒョウゲン</t>
    </rPh>
    <rPh sb="15" eb="17">
      <t>センコウ</t>
    </rPh>
    <phoneticPr fontId="31"/>
  </si>
  <si>
    <t>メディア表現専攻（Ｍ）</t>
    <rPh sb="4" eb="6">
      <t>ヒョウゲン</t>
    </rPh>
    <rPh sb="6" eb="8">
      <t>センコウ</t>
    </rPh>
    <phoneticPr fontId="31"/>
  </si>
  <si>
    <t>メディア表現研究科</t>
    <rPh sb="4" eb="6">
      <t>ヒョウゲン</t>
    </rPh>
    <rPh sb="6" eb="9">
      <t>ケンキュウカ</t>
    </rPh>
    <phoneticPr fontId="31"/>
  </si>
  <si>
    <t>産業文化研究センター</t>
    <rPh sb="0" eb="2">
      <t>サンギョウ</t>
    </rPh>
    <rPh sb="2" eb="4">
      <t>ブンカ</t>
    </rPh>
    <rPh sb="4" eb="6">
      <t>ケンキュウ</t>
    </rPh>
    <phoneticPr fontId="31"/>
  </si>
  <si>
    <t>岐阜県大垣市今宿６丁目５２番地１８　ワークショップ２４　５階</t>
    <rPh sb="0" eb="3">
      <t>ギフケン</t>
    </rPh>
    <rPh sb="3" eb="6">
      <t>オオガキシ</t>
    </rPh>
    <rPh sb="6" eb="8">
      <t>イマジュク</t>
    </rPh>
    <rPh sb="9" eb="11">
      <t>チョウメ</t>
    </rPh>
    <rPh sb="13" eb="15">
      <t>バンチ</t>
    </rPh>
    <rPh sb="29" eb="30">
      <t>カイ</t>
    </rPh>
    <phoneticPr fontId="4"/>
  </si>
  <si>
    <t>メディア表現研究科</t>
    <rPh sb="4" eb="6">
      <t>ヒョウゲン</t>
    </rPh>
    <rPh sb="6" eb="9">
      <t>ケンキュウカ</t>
    </rPh>
    <phoneticPr fontId="4"/>
  </si>
  <si>
    <t>キャンパス教室等施設</t>
    <rPh sb="5" eb="7">
      <t>キョウシツ</t>
    </rPh>
    <rPh sb="7" eb="8">
      <t>トウ</t>
    </rPh>
    <rPh sb="8" eb="10">
      <t>シセツ</t>
    </rPh>
    <phoneticPr fontId="31"/>
  </si>
  <si>
    <t>附属図書館</t>
    <rPh sb="0" eb="2">
      <t>フゾク</t>
    </rPh>
    <rPh sb="2" eb="5">
      <t>トショカン</t>
    </rPh>
    <phoneticPr fontId="31"/>
  </si>
  <si>
    <t>研究科名</t>
    <rPh sb="0" eb="3">
      <t>ケンキュウカ</t>
    </rPh>
    <rPh sb="3" eb="4">
      <t>メイ</t>
    </rPh>
    <phoneticPr fontId="27"/>
  </si>
  <si>
    <t>専攻名</t>
    <rPh sb="0" eb="2">
      <t>センコウ</t>
    </rPh>
    <rPh sb="2" eb="3">
      <t>メイ</t>
    </rPh>
    <phoneticPr fontId="27"/>
  </si>
  <si>
    <t>メディア表現研究科</t>
    <rPh sb="4" eb="6">
      <t>ヒョウゲン</t>
    </rPh>
    <rPh sb="6" eb="9">
      <t>ケンキュウカ</t>
    </rPh>
    <phoneticPr fontId="27"/>
  </si>
  <si>
    <t>メディア表現専攻</t>
    <rPh sb="4" eb="6">
      <t>ヒョウゲン</t>
    </rPh>
    <rPh sb="6" eb="8">
      <t>センコウ</t>
    </rPh>
    <phoneticPr fontId="27"/>
  </si>
  <si>
    <t>2019年度</t>
    <rPh sb="4" eb="6">
      <t>ネンド</t>
    </rPh>
    <phoneticPr fontId="14"/>
  </si>
  <si>
    <t>2018年度</t>
    <rPh sb="4" eb="6">
      <t>ネンド</t>
    </rPh>
    <phoneticPr fontId="14"/>
  </si>
  <si>
    <t>2017年度</t>
    <rPh sb="4" eb="6">
      <t>ネンド</t>
    </rPh>
    <phoneticPr fontId="14"/>
  </si>
  <si>
    <t>2016年度</t>
    <rPh sb="4" eb="6">
      <t>ネンド</t>
    </rPh>
    <phoneticPr fontId="14"/>
  </si>
  <si>
    <t>2020年度</t>
    <rPh sb="4" eb="6">
      <t>ネンド</t>
    </rPh>
    <phoneticPr fontId="14"/>
  </si>
  <si>
    <t>メディア表現研究科
合　計</t>
    <rPh sb="4" eb="6">
      <t>ヒョウゲン</t>
    </rPh>
    <rPh sb="6" eb="9">
      <t>ケンキュウカ</t>
    </rPh>
    <rPh sb="10" eb="11">
      <t>ゴウ</t>
    </rPh>
    <rPh sb="12" eb="13">
      <t>ケイ</t>
    </rPh>
    <phoneticPr fontId="27"/>
  </si>
  <si>
    <t>研究科　総　計</t>
    <rPh sb="0" eb="3">
      <t>ケンキュウカ</t>
    </rPh>
    <rPh sb="4" eb="5">
      <t>ソウ</t>
    </rPh>
    <rPh sb="6" eb="7">
      <t>ケイ</t>
    </rPh>
    <phoneticPr fontId="27"/>
  </si>
  <si>
    <t>2020年度</t>
    <phoneticPr fontId="22"/>
  </si>
  <si>
    <t>メディア表現研究科</t>
    <rPh sb="4" eb="6">
      <t>ヒョウゲン</t>
    </rPh>
    <rPh sb="6" eb="9">
      <t>ケンキュウカ</t>
    </rPh>
    <phoneticPr fontId="14"/>
  </si>
  <si>
    <t>メディア表現専攻</t>
    <rPh sb="4" eb="6">
      <t>ヒョウゲン</t>
    </rPh>
    <rPh sb="6" eb="8">
      <t>センコウ</t>
    </rPh>
    <phoneticPr fontId="14"/>
  </si>
  <si>
    <t>2019年度</t>
    <phoneticPr fontId="22"/>
  </si>
  <si>
    <t>2018年度</t>
    <phoneticPr fontId="22"/>
  </si>
  <si>
    <t>2017年度</t>
    <phoneticPr fontId="22"/>
  </si>
  <si>
    <t>2016年度</t>
    <phoneticPr fontId="22"/>
  </si>
  <si>
    <t>メディア表現研究科合計</t>
    <rPh sb="4" eb="6">
      <t>ヒョウゲン</t>
    </rPh>
    <rPh sb="6" eb="9">
      <t>ケンキュウカ</t>
    </rPh>
    <rPh sb="9" eb="11">
      <t>ゴウケイ</t>
    </rPh>
    <phoneticPr fontId="14"/>
  </si>
  <si>
    <t>2019年度</t>
    <phoneticPr fontId="31"/>
  </si>
  <si>
    <t>2018年度</t>
    <phoneticPr fontId="31"/>
  </si>
  <si>
    <t>2017年度</t>
    <phoneticPr fontId="31"/>
  </si>
  <si>
    <t>情報科学芸術大学院大学特別給費生報償金</t>
    <rPh sb="0" eb="2">
      <t>ジョウホウ</t>
    </rPh>
    <rPh sb="2" eb="4">
      <t>カガク</t>
    </rPh>
    <rPh sb="4" eb="6">
      <t>ゲイジュツ</t>
    </rPh>
    <rPh sb="6" eb="8">
      <t>ダイガク</t>
    </rPh>
    <rPh sb="8" eb="9">
      <t>イン</t>
    </rPh>
    <rPh sb="9" eb="11">
      <t>ダイガク</t>
    </rPh>
    <rPh sb="11" eb="13">
      <t>トクベツ</t>
    </rPh>
    <rPh sb="13" eb="15">
      <t>キュウヒ</t>
    </rPh>
    <rPh sb="15" eb="16">
      <t>セイ</t>
    </rPh>
    <rPh sb="16" eb="19">
      <t>ホウショウキン</t>
    </rPh>
    <phoneticPr fontId="4"/>
  </si>
  <si>
    <t>大垣市情報科学芸術大学院大学報奨金</t>
    <rPh sb="0" eb="3">
      <t>オオガキシ</t>
    </rPh>
    <rPh sb="3" eb="5">
      <t>ジョウホウ</t>
    </rPh>
    <rPh sb="5" eb="7">
      <t>カガク</t>
    </rPh>
    <rPh sb="7" eb="9">
      <t>ゲイジュツ</t>
    </rPh>
    <rPh sb="9" eb="11">
      <t>ダイガク</t>
    </rPh>
    <rPh sb="11" eb="12">
      <t>イン</t>
    </rPh>
    <rPh sb="12" eb="14">
      <t>ダイガク</t>
    </rPh>
    <rPh sb="14" eb="17">
      <t>ホウショウキン</t>
    </rPh>
    <phoneticPr fontId="4"/>
  </si>
  <si>
    <t>日本学生支援機構奨学金（第一種）</t>
    <rPh sb="0" eb="2">
      <t>ニホン</t>
    </rPh>
    <rPh sb="2" eb="4">
      <t>ガクセイ</t>
    </rPh>
    <rPh sb="4" eb="6">
      <t>シエン</t>
    </rPh>
    <rPh sb="6" eb="8">
      <t>キコウ</t>
    </rPh>
    <rPh sb="8" eb="11">
      <t>ショウガクキン</t>
    </rPh>
    <rPh sb="12" eb="13">
      <t>ダイ</t>
    </rPh>
    <rPh sb="13" eb="15">
      <t>イッシュ</t>
    </rPh>
    <phoneticPr fontId="4"/>
  </si>
  <si>
    <t>日本学生支援機構奨学金（第二種）</t>
    <rPh sb="0" eb="2">
      <t>ニホン</t>
    </rPh>
    <rPh sb="2" eb="4">
      <t>ガクセイ</t>
    </rPh>
    <rPh sb="4" eb="6">
      <t>シエン</t>
    </rPh>
    <rPh sb="6" eb="8">
      <t>キコウ</t>
    </rPh>
    <rPh sb="8" eb="11">
      <t>ショウガクキン</t>
    </rPh>
    <rPh sb="12" eb="13">
      <t>ダイ</t>
    </rPh>
    <rPh sb="14" eb="15">
      <t>シュ</t>
    </rPh>
    <phoneticPr fontId="4"/>
  </si>
  <si>
    <t>学内</t>
    <rPh sb="0" eb="2">
      <t>ガクナイ</t>
    </rPh>
    <phoneticPr fontId="4"/>
  </si>
  <si>
    <t>学外</t>
    <rPh sb="0" eb="2">
      <t>ガクガイ</t>
    </rPh>
    <phoneticPr fontId="4"/>
  </si>
  <si>
    <t>給付</t>
    <rPh sb="0" eb="2">
      <t>キュウフ</t>
    </rPh>
    <phoneticPr fontId="4"/>
  </si>
  <si>
    <t>貸与</t>
    <rPh sb="0" eb="2">
      <t>タイヨ</t>
    </rPh>
    <phoneticPr fontId="4"/>
  </si>
  <si>
    <t>2019年度</t>
    <phoneticPr fontId="4"/>
  </si>
  <si>
    <t>2018年度</t>
    <phoneticPr fontId="4"/>
  </si>
  <si>
    <t>2017年度</t>
    <phoneticPr fontId="4"/>
  </si>
  <si>
    <t>2016年度</t>
    <phoneticPr fontId="31"/>
  </si>
  <si>
    <t>2015年度</t>
    <phoneticPr fontId="31"/>
  </si>
  <si>
    <t>定年　　65　　　歳</t>
    <rPh sb="0" eb="2">
      <t>テイネン</t>
    </rPh>
    <rPh sb="9" eb="10">
      <t>サイ</t>
    </rPh>
    <phoneticPr fontId="27"/>
  </si>
  <si>
    <t>日本学生支援機構奨学金（入学時特別増額貸与奨学金）</t>
    <rPh sb="0" eb="2">
      <t>ニホン</t>
    </rPh>
    <rPh sb="2" eb="4">
      <t>ガクセイ</t>
    </rPh>
    <rPh sb="4" eb="6">
      <t>シエン</t>
    </rPh>
    <rPh sb="6" eb="8">
      <t>キコウ</t>
    </rPh>
    <rPh sb="8" eb="11">
      <t>ショウガクキン</t>
    </rPh>
    <rPh sb="12" eb="14">
      <t>ニュウガク</t>
    </rPh>
    <rPh sb="14" eb="15">
      <t>ジ</t>
    </rPh>
    <rPh sb="15" eb="17">
      <t>トクベツ</t>
    </rPh>
    <rPh sb="17" eb="19">
      <t>ゾウガク</t>
    </rPh>
    <rPh sb="19" eb="21">
      <t>タイヨ</t>
    </rPh>
    <rPh sb="21" eb="24">
      <t>ショウガクキン</t>
    </rPh>
    <phoneticPr fontId="4"/>
  </si>
  <si>
    <t>古野給付奨学生</t>
    <rPh sb="0" eb="2">
      <t>フルノ</t>
    </rPh>
    <rPh sb="2" eb="4">
      <t>キュウフ</t>
    </rPh>
    <rPh sb="4" eb="7">
      <t>ショウガクセイ</t>
    </rPh>
    <phoneticPr fontId="4"/>
  </si>
  <si>
    <t>学外</t>
    <rPh sb="0" eb="2">
      <t>ガクガイ</t>
    </rPh>
    <phoneticPr fontId="4"/>
  </si>
  <si>
    <t>23</t>
    <phoneticPr fontId="4"/>
  </si>
  <si>
    <t>.　　</t>
    <phoneticPr fontId="4"/>
  </si>
  <si>
    <t>大学院に選考ごとにおくものとする教員の数について定める件の別表１の基準による。</t>
    <rPh sb="0" eb="3">
      <t>ダイガクイン</t>
    </rPh>
    <rPh sb="4" eb="6">
      <t>センコウ</t>
    </rPh>
    <rPh sb="16" eb="18">
      <t>キョウイン</t>
    </rPh>
    <rPh sb="19" eb="20">
      <t>カズ</t>
    </rPh>
    <rPh sb="24" eb="25">
      <t>サダ</t>
    </rPh>
    <rPh sb="27" eb="28">
      <t>ケン</t>
    </rPh>
    <rPh sb="29" eb="31">
      <t>ベッピョウ</t>
    </rPh>
    <rPh sb="33" eb="35">
      <t>キジュン</t>
    </rPh>
    <phoneticPr fontId="4"/>
  </si>
  <si>
    <t>専任教員数（大学院課程）</t>
    <rPh sb="0" eb="2">
      <t>センニン</t>
    </rPh>
    <rPh sb="2" eb="5">
      <t>キョウインスウ</t>
    </rPh>
    <rPh sb="6" eb="9">
      <t>ダイガクイン</t>
    </rPh>
    <rPh sb="9" eb="11">
      <t>カテイ</t>
    </rPh>
    <phoneticPr fontId="22"/>
  </si>
  <si>
    <t>研究科</t>
    <rPh sb="0" eb="3">
      <t>ケンキュウカ</t>
    </rPh>
    <phoneticPr fontId="22"/>
  </si>
  <si>
    <t>専攻</t>
    <rPh sb="0" eb="2">
      <t>センコウ</t>
    </rPh>
    <phoneticPr fontId="22"/>
  </si>
  <si>
    <t>収容定員</t>
    <rPh sb="0" eb="2">
      <t>シュウヨウ</t>
    </rPh>
    <rPh sb="2" eb="4">
      <t>テイイン</t>
    </rPh>
    <phoneticPr fontId="22"/>
  </si>
  <si>
    <t>専門分野</t>
    <rPh sb="0" eb="2">
      <t>センモン</t>
    </rPh>
    <rPh sb="2" eb="4">
      <t>ブンヤ</t>
    </rPh>
    <phoneticPr fontId="22"/>
  </si>
  <si>
    <t>研究指導教員数</t>
    <rPh sb="0" eb="2">
      <t>ケンキュウ</t>
    </rPh>
    <rPh sb="2" eb="4">
      <t>シドウ</t>
    </rPh>
    <rPh sb="4" eb="7">
      <t>キョウインスウ</t>
    </rPh>
    <phoneticPr fontId="22"/>
  </si>
  <si>
    <t>別表第三の考慮</t>
    <rPh sb="0" eb="2">
      <t>ベッピョウ</t>
    </rPh>
    <rPh sb="2" eb="3">
      <t>ダイ</t>
    </rPh>
    <rPh sb="3" eb="4">
      <t>3</t>
    </rPh>
    <rPh sb="5" eb="7">
      <t>コウリョ</t>
    </rPh>
    <phoneticPr fontId="22"/>
  </si>
  <si>
    <t>その他の教員組織</t>
    <rPh sb="2" eb="3">
      <t>タ</t>
    </rPh>
    <rPh sb="4" eb="6">
      <t>キョウイン</t>
    </rPh>
    <rPh sb="6" eb="8">
      <t>ソシキ</t>
    </rPh>
    <phoneticPr fontId="22"/>
  </si>
  <si>
    <t>必要研究指導教員数</t>
    <rPh sb="0" eb="2">
      <t>ヒツヨウ</t>
    </rPh>
    <rPh sb="2" eb="4">
      <t>ケンキュウ</t>
    </rPh>
    <rPh sb="4" eb="6">
      <t>シドウ</t>
    </rPh>
    <rPh sb="6" eb="9">
      <t>キョウインスウ</t>
    </rPh>
    <phoneticPr fontId="22"/>
  </si>
  <si>
    <t>うち教授数</t>
    <rPh sb="2" eb="4">
      <t>キョウジュ</t>
    </rPh>
    <rPh sb="4" eb="5">
      <t>スウ</t>
    </rPh>
    <phoneticPr fontId="22"/>
  </si>
  <si>
    <t>必要研究指導補助教員数</t>
    <rPh sb="0" eb="2">
      <t>ヒツヨウ</t>
    </rPh>
    <rPh sb="2" eb="4">
      <t>ケンキュウ</t>
    </rPh>
    <rPh sb="4" eb="6">
      <t>シドウ</t>
    </rPh>
    <rPh sb="6" eb="8">
      <t>ホジョ</t>
    </rPh>
    <rPh sb="8" eb="10">
      <t>キョウイン</t>
    </rPh>
    <rPh sb="10" eb="11">
      <t>スウ</t>
    </rPh>
    <phoneticPr fontId="22"/>
  </si>
  <si>
    <t>備考</t>
    <rPh sb="0" eb="2">
      <t>ビコウ</t>
    </rPh>
    <phoneticPr fontId="22"/>
  </si>
  <si>
    <t>なし</t>
    <phoneticPr fontId="22"/>
  </si>
  <si>
    <t>メディア表現研究科</t>
    <phoneticPr fontId="22"/>
  </si>
  <si>
    <t>メディア表現専攻
（博士課程前期課程）</t>
    <rPh sb="10" eb="12">
      <t>ハカセ</t>
    </rPh>
    <rPh sb="12" eb="14">
      <t>カテイ</t>
    </rPh>
    <rPh sb="14" eb="16">
      <t>ゼンキ</t>
    </rPh>
    <rPh sb="16" eb="18">
      <t>カテイ</t>
    </rPh>
    <phoneticPr fontId="31"/>
  </si>
  <si>
    <t>美術関係デザイン専攻</t>
    <rPh sb="0" eb="2">
      <t>ビジュツ</t>
    </rPh>
    <rPh sb="2" eb="4">
      <t>カンケイ</t>
    </rPh>
    <rPh sb="8" eb="10">
      <t>センコウ</t>
    </rPh>
    <phoneticPr fontId="22"/>
  </si>
  <si>
    <t>研究指導補助教員数は、研究指導教員数の半数以上を置くものとする。
芸術専攻を置かない研究科にあっては、上記の研究指導教員数以外に、基礎理論（美学、美術學）の分野に研究指導教員数を一以上置くものとする。</t>
    <rPh sb="0" eb="2">
      <t>ケンキュウ</t>
    </rPh>
    <rPh sb="2" eb="4">
      <t>シドウ</t>
    </rPh>
    <rPh sb="4" eb="6">
      <t>ホジョ</t>
    </rPh>
    <rPh sb="6" eb="8">
      <t>キョウイン</t>
    </rPh>
    <rPh sb="8" eb="9">
      <t>スウ</t>
    </rPh>
    <rPh sb="11" eb="13">
      <t>ケンキュウ</t>
    </rPh>
    <rPh sb="13" eb="15">
      <t>シドウ</t>
    </rPh>
    <rPh sb="15" eb="17">
      <t>キョウイン</t>
    </rPh>
    <rPh sb="17" eb="18">
      <t>スウ</t>
    </rPh>
    <rPh sb="19" eb="21">
      <t>ハンスウ</t>
    </rPh>
    <rPh sb="21" eb="23">
      <t>イジョウ</t>
    </rPh>
    <rPh sb="24" eb="25">
      <t>オ</t>
    </rPh>
    <rPh sb="33" eb="35">
      <t>ゲイジュツ</t>
    </rPh>
    <rPh sb="35" eb="37">
      <t>センコウ</t>
    </rPh>
    <rPh sb="38" eb="39">
      <t>オ</t>
    </rPh>
    <rPh sb="42" eb="45">
      <t>ケンキュウカ</t>
    </rPh>
    <rPh sb="51" eb="53">
      <t>ジョウキ</t>
    </rPh>
    <rPh sb="54" eb="56">
      <t>ケンキュウ</t>
    </rPh>
    <rPh sb="56" eb="58">
      <t>シドウ</t>
    </rPh>
    <rPh sb="58" eb="60">
      <t>キョウイン</t>
    </rPh>
    <rPh sb="60" eb="61">
      <t>スウ</t>
    </rPh>
    <rPh sb="61" eb="63">
      <t>イガイ</t>
    </rPh>
    <rPh sb="65" eb="67">
      <t>キソ</t>
    </rPh>
    <rPh sb="67" eb="69">
      <t>リロン</t>
    </rPh>
    <rPh sb="70" eb="72">
      <t>ビガク</t>
    </rPh>
    <rPh sb="73" eb="75">
      <t>ビジュツ</t>
    </rPh>
    <rPh sb="75" eb="76">
      <t>ガク</t>
    </rPh>
    <rPh sb="78" eb="80">
      <t>ブンヤ</t>
    </rPh>
    <rPh sb="81" eb="83">
      <t>ケンキュウ</t>
    </rPh>
    <rPh sb="83" eb="85">
      <t>シドウ</t>
    </rPh>
    <rPh sb="85" eb="87">
      <t>キョウイン</t>
    </rPh>
    <rPh sb="87" eb="88">
      <t>スウ</t>
    </rPh>
    <rPh sb="89" eb="90">
      <t>イチ</t>
    </rPh>
    <rPh sb="90" eb="92">
      <t>イジョウ</t>
    </rPh>
    <rPh sb="92" eb="93">
      <t>オ</t>
    </rPh>
    <phoneticPr fontId="22"/>
  </si>
  <si>
    <t>2020年度設置基準上必要専任教員数算出メモ（大学院課程）</t>
    <rPh sb="4" eb="6">
      <t>ネンド</t>
    </rPh>
    <rPh sb="23" eb="26">
      <t>ダイガクイン</t>
    </rPh>
    <rPh sb="26" eb="28">
      <t>カテイ</t>
    </rPh>
    <phoneticPr fontId="2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</si>
</sst>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0_ "/>
    <numFmt numFmtId="177" formatCode="#,##0_ ;[Red]\-#,##0\ "/>
    <numFmt numFmtId="178" formatCode="yyyy&quot;年&quot;m&quot;月&quot;d&quot;日&quot;;@"/>
    <numFmt numFmtId="179" formatCode="#,##0_ "/>
    <numFmt numFmtId="180" formatCode="0.00_ "/>
    <numFmt numFmtId="181" formatCode="0.00_);[Red]\(0.00\)"/>
    <numFmt numFmtId="182" formatCode="#,##0.00_);[Red]\(#,##0.00\)"/>
    <numFmt numFmtId="183" formatCode="0.0_);[Red]\(0.0\)"/>
    <numFmt numFmtId="184" formatCode="0.0%"/>
    <numFmt numFmtId="185" formatCode="[=0]#,###\ ;[&gt;0]\(#,##0\);[Red]\(#,##0\)"/>
    <numFmt numFmtId="186" formatCode="0.0_ "/>
    <numFmt numFmtId="187" formatCode="[&gt;=0]#,###_ ;[Red]\-#,##0\ "/>
    <numFmt numFmtId="188" formatCode="0.00\ "/>
    <numFmt numFmtId="189" formatCode="0.0\ \ "/>
    <numFmt numFmtId="190" formatCode="0_);[Red]\(0\)"/>
    <numFmt numFmtId="191" formatCode="0.0"/>
  </numFmts>
  <fonts count="71">
    <font>
      <sz val="11"/>
      <color theme="1"/>
      <name val="游ゴシック"/>
      <family val="2"/>
      <scheme val="minor"/>
    </font>
    <font>
      <sz val="11"/>
      <color theme="1"/>
      <name val="游ゴシック"/>
      <family val="2"/>
      <charset val="128"/>
      <scheme val="minor"/>
    </font>
    <font>
      <sz val="10"/>
      <name val="ＭＳ Ｐ明朝"/>
      <family val="1"/>
      <charset val="128"/>
    </font>
    <font>
      <sz val="17"/>
      <name val="ＭＳ 明朝"/>
      <family val="1"/>
      <charset val="128"/>
    </font>
    <font>
      <sz val="6"/>
      <name val="游ゴシック"/>
      <family val="3"/>
      <charset val="128"/>
      <scheme val="minor"/>
    </font>
    <font>
      <sz val="12"/>
      <name val="ＭＳ ゴシック"/>
      <family val="3"/>
      <charset val="128"/>
    </font>
    <font>
      <sz val="10.5"/>
      <name val="ＭＳ Ｐ明朝"/>
      <family val="1"/>
      <charset val="128"/>
    </font>
    <font>
      <sz val="16"/>
      <name val="ＭＳ Ｐ明朝"/>
      <family val="1"/>
      <charset val="128"/>
    </font>
    <font>
      <sz val="10"/>
      <name val="ＭＳ ゴシック"/>
      <family val="3"/>
      <charset val="128"/>
    </font>
    <font>
      <sz val="20"/>
      <name val="HG丸ｺﾞｼｯｸM-PRO"/>
      <family val="3"/>
      <charset val="128"/>
    </font>
    <font>
      <sz val="28"/>
      <name val="HG丸ｺﾞｼｯｸM-PRO"/>
      <family val="3"/>
      <charset val="128"/>
    </font>
    <font>
      <b/>
      <sz val="28"/>
      <name val="HG丸ｺﾞｼｯｸM-PRO"/>
      <family val="3"/>
      <charset val="128"/>
    </font>
    <font>
      <sz val="24"/>
      <name val="ＭＳ Ｐ明朝"/>
      <family val="1"/>
      <charset val="128"/>
    </font>
    <font>
      <b/>
      <sz val="14"/>
      <name val="ＭＳ ゴシック"/>
      <family val="3"/>
      <charset val="128"/>
    </font>
    <font>
      <sz val="6"/>
      <name val="ＭＳ Ｐ明朝"/>
      <family val="1"/>
      <charset val="128"/>
    </font>
    <font>
      <sz val="12"/>
      <name val="ＭＳ Ｐ明朝"/>
      <family val="1"/>
      <charset val="128"/>
    </font>
    <font>
      <sz val="12"/>
      <name val="ＭＳ 明朝"/>
      <family val="1"/>
      <charset val="128"/>
    </font>
    <font>
      <sz val="10"/>
      <name val="ＭＳ 明朝"/>
      <family val="1"/>
      <charset val="128"/>
    </font>
    <font>
      <sz val="11"/>
      <name val="ＭＳ 明朝"/>
      <family val="1"/>
      <charset val="128"/>
    </font>
    <font>
      <sz val="11"/>
      <name val="ＭＳ Ｐ明朝"/>
      <family val="1"/>
      <charset val="128"/>
    </font>
    <font>
      <sz val="11"/>
      <color rgb="FFFF0000"/>
      <name val="ＭＳ Ｐ明朝"/>
      <family val="1"/>
      <charset val="128"/>
    </font>
    <font>
      <b/>
      <sz val="10"/>
      <color indexed="10"/>
      <name val="ＭＳ Ｐ明朝"/>
      <family val="1"/>
      <charset val="128"/>
    </font>
    <font>
      <sz val="6"/>
      <name val="游ゴシック"/>
      <family val="2"/>
      <charset val="128"/>
      <scheme val="minor"/>
    </font>
    <font>
      <sz val="14"/>
      <name val="ＭＳ ゴシック"/>
      <family val="3"/>
      <charset val="128"/>
    </font>
    <font>
      <b/>
      <sz val="11"/>
      <name val="ＭＳ Ｐ明朝"/>
      <family val="1"/>
      <charset val="128"/>
    </font>
    <font>
      <sz val="10.5"/>
      <name val="ＭＳ 明朝"/>
      <family val="1"/>
      <charset val="128"/>
    </font>
    <font>
      <b/>
      <sz val="11"/>
      <name val="ＭＳ 明朝"/>
      <family val="1"/>
      <charset val="128"/>
    </font>
    <font>
      <sz val="10"/>
      <name val="ＭＳ Ｐゴシック"/>
      <family val="3"/>
      <charset val="128"/>
    </font>
    <font>
      <sz val="11"/>
      <name val="ＭＳ Ｐゴシック"/>
      <family val="3"/>
      <charset val="128"/>
    </font>
    <font>
      <sz val="11"/>
      <name val="游ゴシック"/>
      <family val="3"/>
      <charset val="128"/>
      <scheme val="minor"/>
    </font>
    <font>
      <sz val="11"/>
      <color indexed="8"/>
      <name val="ＭＳ 明朝"/>
      <family val="1"/>
      <charset val="128"/>
    </font>
    <font>
      <sz val="6"/>
      <name val="ＭＳ Ｐゴシック"/>
      <family val="3"/>
      <charset val="128"/>
    </font>
    <font>
      <sz val="9"/>
      <name val="ＭＳ Ｐゴシック"/>
      <family val="3"/>
      <charset val="128"/>
    </font>
    <font>
      <sz val="9"/>
      <name val="ＭＳ 明朝"/>
      <family val="1"/>
      <charset val="128"/>
    </font>
    <font>
      <sz val="11"/>
      <color rgb="FFFF0000"/>
      <name val="ＭＳ Ｐゴシック"/>
      <family val="3"/>
      <charset val="128"/>
    </font>
    <font>
      <sz val="16"/>
      <name val="ＭＳ ゴシック"/>
      <family val="3"/>
      <charset val="128"/>
    </font>
    <font>
      <sz val="10.5"/>
      <name val="游ゴシック"/>
      <family val="3"/>
      <charset val="128"/>
      <scheme val="minor"/>
    </font>
    <font>
      <strike/>
      <sz val="10"/>
      <name val="ＭＳ 明朝"/>
      <family val="1"/>
      <charset val="128"/>
    </font>
    <font>
      <b/>
      <sz val="9"/>
      <color indexed="81"/>
      <name val="ＭＳ Ｐゴシック"/>
      <family val="3"/>
      <charset val="128"/>
    </font>
    <font>
      <b/>
      <sz val="12"/>
      <name val="ＭＳ Ｐ明朝"/>
      <family val="1"/>
      <charset val="128"/>
    </font>
    <font>
      <b/>
      <sz val="10"/>
      <name val="ＭＳ Ｐ明朝"/>
      <family val="1"/>
      <charset val="128"/>
    </font>
    <font>
      <sz val="10.5"/>
      <name val="ＭＳ ゴシック"/>
      <family val="3"/>
      <charset val="128"/>
    </font>
    <font>
      <sz val="8"/>
      <name val="ＭＳ ゴシック"/>
      <family val="3"/>
      <charset val="128"/>
    </font>
    <font>
      <b/>
      <sz val="10"/>
      <name val="ＭＳ ゴシック"/>
      <family val="3"/>
      <charset val="128"/>
    </font>
    <font>
      <b/>
      <sz val="10"/>
      <name val="游ゴシック"/>
      <family val="3"/>
      <charset val="128"/>
      <scheme val="minor"/>
    </font>
    <font>
      <b/>
      <sz val="16"/>
      <name val="ＭＳ 明朝"/>
      <family val="1"/>
      <charset val="128"/>
    </font>
    <font>
      <b/>
      <sz val="10.5"/>
      <name val="ＭＳ 明朝"/>
      <family val="1"/>
      <charset val="128"/>
    </font>
    <font>
      <sz val="9"/>
      <name val="ＭＳ ゴシック"/>
      <family val="3"/>
      <charset val="128"/>
    </font>
    <font>
      <b/>
      <sz val="9"/>
      <name val="ＭＳ ゴシック"/>
      <family val="3"/>
      <charset val="128"/>
    </font>
    <font>
      <sz val="10"/>
      <color rgb="FFFF0000"/>
      <name val="ＭＳ 明朝"/>
      <family val="1"/>
      <charset val="128"/>
    </font>
    <font>
      <sz val="10.5"/>
      <color rgb="FFFF0000"/>
      <name val="ＭＳ 明朝"/>
      <family val="1"/>
      <charset val="128"/>
    </font>
    <font>
      <b/>
      <sz val="14"/>
      <color indexed="10"/>
      <name val="ＨＧｺﾞｼｯｸE-PRO"/>
      <family val="3"/>
      <charset val="128"/>
    </font>
    <font>
      <b/>
      <sz val="12"/>
      <name val="ＭＳ 明朝"/>
      <family val="1"/>
      <charset val="128"/>
    </font>
    <font>
      <sz val="9"/>
      <name val="ＭＳ Ｐ明朝"/>
      <family val="1"/>
      <charset val="128"/>
    </font>
    <font>
      <sz val="9"/>
      <color indexed="12"/>
      <name val="ＭＳ Ｐ明朝"/>
      <family val="1"/>
      <charset val="128"/>
    </font>
    <font>
      <sz val="18"/>
      <name val="ＭＳ 明朝"/>
      <family val="1"/>
      <charset val="128"/>
    </font>
    <font>
      <sz val="11"/>
      <color theme="1"/>
      <name val="ＭＳ 明朝"/>
      <family val="1"/>
      <charset val="128"/>
    </font>
    <font>
      <sz val="6"/>
      <name val="ＭＳ 明朝"/>
      <family val="1"/>
      <charset val="128"/>
    </font>
    <font>
      <sz val="9"/>
      <color indexed="8"/>
      <name val="ＭＳ 明朝"/>
      <family val="1"/>
      <charset val="128"/>
    </font>
    <font>
      <sz val="8"/>
      <name val="ＭＳ 明朝"/>
      <family val="1"/>
      <charset val="128"/>
    </font>
    <font>
      <sz val="7"/>
      <name val="ＭＳ 明朝"/>
      <family val="1"/>
      <charset val="128"/>
    </font>
    <font>
      <strike/>
      <sz val="11"/>
      <name val="ＭＳ 明朝"/>
      <family val="1"/>
      <charset val="128"/>
    </font>
    <font>
      <sz val="9"/>
      <color rgb="FFFF0000"/>
      <name val="ＭＳ 明朝"/>
      <family val="1"/>
      <charset val="128"/>
    </font>
    <font>
      <sz val="11"/>
      <color rgb="FFFF0000"/>
      <name val="ＭＳ 明朝"/>
      <family val="1"/>
      <charset val="128"/>
    </font>
    <font>
      <sz val="11"/>
      <color theme="1"/>
      <name val="游ゴシック"/>
      <family val="2"/>
      <scheme val="minor"/>
    </font>
    <font>
      <sz val="10"/>
      <color theme="1"/>
      <name val="游ゴシック"/>
      <family val="2"/>
      <charset val="128"/>
      <scheme val="minor"/>
    </font>
    <font>
      <sz val="11"/>
      <color theme="1"/>
      <name val="游ゴシック"/>
      <family val="3"/>
      <charset val="128"/>
      <scheme val="minor"/>
    </font>
    <font>
      <sz val="10"/>
      <name val="游ゴシック"/>
      <family val="3"/>
      <charset val="128"/>
      <scheme val="minor"/>
    </font>
    <font>
      <sz val="10"/>
      <name val="ＭＳ 明朝"/>
      <family val="1"/>
    </font>
    <font>
      <sz val="10"/>
      <color theme="1"/>
      <name val="游ゴシック"/>
      <family val="3"/>
      <charset val="128"/>
      <scheme val="minor"/>
    </font>
    <font>
      <sz val="10"/>
      <name val="ＭＳ ゴシック"/>
      <family val="3"/>
    </font>
  </fonts>
  <fills count="17">
    <fill>
      <patternFill patternType="none"/>
    </fill>
    <fill>
      <patternFill patternType="gray125"/>
    </fill>
    <fill>
      <patternFill patternType="solid">
        <fgColor theme="8" tint="0.59999389629810485"/>
        <bgColor indexed="64"/>
      </patternFill>
    </fill>
    <fill>
      <patternFill patternType="solid">
        <fgColor theme="8" tint="0.79998168889431442"/>
        <bgColor indexed="64"/>
      </patternFill>
    </fill>
    <fill>
      <patternFill patternType="solid">
        <fgColor indexed="9"/>
        <bgColor indexed="64"/>
      </patternFill>
    </fill>
    <fill>
      <patternFill patternType="solid">
        <fgColor rgb="FFCCFFFF"/>
        <bgColor indexed="64"/>
      </patternFill>
    </fill>
    <fill>
      <patternFill patternType="solid">
        <fgColor theme="0"/>
        <bgColor indexed="64"/>
      </patternFill>
    </fill>
    <fill>
      <patternFill patternType="solid">
        <fgColor rgb="FF66FFFF"/>
        <bgColor indexed="64"/>
      </patternFill>
    </fill>
    <fill>
      <patternFill patternType="solid">
        <fgColor theme="2" tint="-9.9948118533890809E-2"/>
        <bgColor indexed="64"/>
      </patternFill>
    </fill>
    <fill>
      <patternFill patternType="solid">
        <fgColor rgb="FFFFCCFF"/>
        <bgColor indexed="64"/>
      </patternFill>
    </fill>
    <fill>
      <patternFill patternType="solid">
        <fgColor theme="2" tint="-9.9978637043366805E-2"/>
        <bgColor indexed="64"/>
      </patternFill>
    </fill>
    <fill>
      <patternFill patternType="solid">
        <fgColor theme="0" tint="-0.34998626667073579"/>
        <bgColor indexed="64"/>
      </patternFill>
    </fill>
    <fill>
      <patternFill patternType="solid">
        <fgColor theme="0" tint="-0.249977111117893"/>
        <bgColor indexed="64"/>
      </patternFill>
    </fill>
    <fill>
      <patternFill patternType="solid">
        <fgColor indexed="41"/>
        <bgColor indexed="64"/>
      </patternFill>
    </fill>
    <fill>
      <patternFill patternType="solid">
        <fgColor rgb="FFFFFF00"/>
        <bgColor indexed="64"/>
      </patternFill>
    </fill>
    <fill>
      <patternFill patternType="solid">
        <fgColor theme="9" tint="0.39997558519241921"/>
        <bgColor indexed="64"/>
      </patternFill>
    </fill>
    <fill>
      <patternFill patternType="solid">
        <fgColor theme="9" tint="0.79998168889431442"/>
        <bgColor indexed="64"/>
      </patternFill>
    </fill>
  </fills>
  <borders count="146">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style="double">
        <color indexed="64"/>
      </left>
      <right/>
      <top style="thin">
        <color indexed="64"/>
      </top>
      <bottom/>
      <diagonal/>
    </border>
    <border>
      <left style="double">
        <color indexed="64"/>
      </left>
      <right/>
      <top/>
      <bottom style="thin">
        <color indexed="64"/>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right style="double">
        <color indexed="64"/>
      </right>
      <top style="hair">
        <color indexed="64"/>
      </top>
      <bottom style="thin">
        <color indexed="64"/>
      </bottom>
      <diagonal/>
    </border>
    <border>
      <left style="double">
        <color indexed="64"/>
      </left>
      <right/>
      <top style="thin">
        <color indexed="64"/>
      </top>
      <bottom style="thin">
        <color indexed="64"/>
      </bottom>
      <diagonal/>
    </border>
    <border>
      <left style="hair">
        <color indexed="64"/>
      </left>
      <right/>
      <top style="thin">
        <color indexed="64"/>
      </top>
      <bottom style="thin">
        <color indexed="64"/>
      </bottom>
      <diagonal/>
    </border>
    <border>
      <left/>
      <right style="double">
        <color indexed="64"/>
      </right>
      <top style="thin">
        <color indexed="64"/>
      </top>
      <bottom/>
      <diagonal/>
    </border>
    <border>
      <left/>
      <right style="double">
        <color indexed="64"/>
      </right>
      <top style="thin">
        <color indexed="64"/>
      </top>
      <bottom style="thin">
        <color indexed="64"/>
      </bottom>
      <diagonal/>
    </border>
    <border>
      <left/>
      <right style="thin">
        <color indexed="64"/>
      </right>
      <top style="hair">
        <color indexed="64"/>
      </top>
      <bottom style="thin">
        <color indexed="64"/>
      </bottom>
      <diagonal/>
    </border>
    <border>
      <left/>
      <right style="double">
        <color indexed="64"/>
      </right>
      <top/>
      <bottom style="thin">
        <color indexed="64"/>
      </bottom>
      <diagonal/>
    </border>
    <border>
      <left/>
      <right style="hair">
        <color indexed="64"/>
      </right>
      <top/>
      <bottom style="thin">
        <color indexed="64"/>
      </bottom>
      <diagonal/>
    </border>
    <border>
      <left/>
      <right style="hair">
        <color indexed="64"/>
      </right>
      <top style="thin">
        <color indexed="64"/>
      </top>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style="double">
        <color indexed="64"/>
      </right>
      <top style="hair">
        <color indexed="64"/>
      </top>
      <bottom/>
      <diagonal/>
    </border>
    <border>
      <left style="double">
        <color indexed="64"/>
      </left>
      <right/>
      <top/>
      <bottom/>
      <diagonal/>
    </border>
    <border>
      <left style="hair">
        <color indexed="64"/>
      </left>
      <right style="hair">
        <color indexed="64"/>
      </right>
      <top style="hair">
        <color indexed="64"/>
      </top>
      <bottom/>
      <diagonal/>
    </border>
    <border>
      <left/>
      <right style="thin">
        <color indexed="64"/>
      </right>
      <top style="hair">
        <color indexed="64"/>
      </top>
      <bottom/>
      <diagonal/>
    </border>
    <border>
      <left style="hair">
        <color indexed="64"/>
      </left>
      <right/>
      <top/>
      <bottom style="thin">
        <color indexed="64"/>
      </bottom>
      <diagonal/>
    </border>
    <border>
      <left style="hair">
        <color indexed="64"/>
      </left>
      <right style="hair">
        <color indexed="64"/>
      </right>
      <top/>
      <bottom style="thin">
        <color indexed="64"/>
      </bottom>
      <diagonal/>
    </border>
    <border>
      <left style="hair">
        <color indexed="64"/>
      </left>
      <right style="hair">
        <color indexed="64"/>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bottom/>
      <diagonal/>
    </border>
    <border>
      <left style="thin">
        <color indexed="64"/>
      </left>
      <right style="thin">
        <color indexed="64"/>
      </right>
      <top/>
      <bottom style="medium">
        <color indexed="64"/>
      </bottom>
      <diagonal/>
    </border>
    <border>
      <left/>
      <right style="medium">
        <color indexed="64"/>
      </right>
      <top/>
      <bottom/>
      <diagonal/>
    </border>
    <border>
      <left style="thin">
        <color indexed="64"/>
      </left>
      <right style="medium">
        <color indexed="64"/>
      </right>
      <top style="medium">
        <color indexed="64"/>
      </top>
      <bottom/>
      <diagonal/>
    </border>
    <border>
      <left style="medium">
        <color indexed="64"/>
      </left>
      <right/>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top/>
      <bottom style="thin">
        <color indexed="64"/>
      </bottom>
      <diagonal/>
    </border>
    <border>
      <left style="medium">
        <color indexed="64"/>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style="medium">
        <color indexed="64"/>
      </right>
      <top/>
      <bottom style="hair">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style="thin">
        <color indexed="64"/>
      </top>
      <bottom style="thin">
        <color indexed="64"/>
      </bottom>
      <diagonal/>
    </border>
    <border diagonalDown="1">
      <left style="thin">
        <color indexed="64"/>
      </left>
      <right style="medium">
        <color indexed="64"/>
      </right>
      <top style="thin">
        <color indexed="64"/>
      </top>
      <bottom style="thin">
        <color indexed="64"/>
      </bottom>
      <diagonal style="thin">
        <color indexed="64"/>
      </diagonal>
    </border>
    <border diagonalDown="1">
      <left style="thin">
        <color indexed="64"/>
      </left>
      <right style="medium">
        <color indexed="64"/>
      </right>
      <top style="thin">
        <color indexed="64"/>
      </top>
      <bottom/>
      <diagonal style="thin">
        <color indexed="64"/>
      </diagonal>
    </border>
    <border>
      <left style="medium">
        <color indexed="64"/>
      </left>
      <right/>
      <top style="thin">
        <color indexed="64"/>
      </top>
      <bottom style="medium">
        <color indexed="64"/>
      </bottom>
      <diagonal/>
    </border>
    <border>
      <left/>
      <right/>
      <top style="thin">
        <color indexed="64"/>
      </top>
      <bottom style="medium">
        <color indexed="64"/>
      </bottom>
      <diagonal/>
    </border>
    <border diagonalDown="1">
      <left style="medium">
        <color indexed="64"/>
      </left>
      <right style="thin">
        <color indexed="64"/>
      </right>
      <top style="thin">
        <color indexed="64"/>
      </top>
      <bottom style="medium">
        <color indexed="64"/>
      </bottom>
      <diagonal style="thin">
        <color indexed="64"/>
      </diagonal>
    </border>
    <border>
      <left style="thin">
        <color indexed="64"/>
      </left>
      <right style="thin">
        <color indexed="64"/>
      </right>
      <top style="medium">
        <color indexed="64"/>
      </top>
      <bottom style="medium">
        <color indexed="64"/>
      </bottom>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medium">
        <color indexed="64"/>
      </right>
      <top style="medium">
        <color indexed="64"/>
      </top>
      <bottom style="medium">
        <color indexed="64"/>
      </bottom>
      <diagonal style="thin">
        <color indexed="64"/>
      </diagonal>
    </border>
    <border>
      <left style="medium">
        <color indexed="64"/>
      </left>
      <right/>
      <top style="thin">
        <color indexed="64"/>
      </top>
      <bottom style="thin">
        <color indexed="64"/>
      </bottom>
      <diagonal/>
    </border>
    <border diagonalDown="1">
      <left style="medium">
        <color indexed="64"/>
      </left>
      <right style="thin">
        <color indexed="64"/>
      </right>
      <top style="thin">
        <color indexed="64"/>
      </top>
      <bottom/>
      <diagonal style="thin">
        <color indexed="64"/>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diagonalDown="1">
      <left style="medium">
        <color indexed="64"/>
      </left>
      <right style="thin">
        <color indexed="64"/>
      </right>
      <top/>
      <bottom style="thin">
        <color indexed="64"/>
      </bottom>
      <diagonal style="thin">
        <color indexed="64"/>
      </diagonal>
    </border>
    <border diagonalDown="1">
      <left style="thin">
        <color indexed="64"/>
      </left>
      <right style="medium">
        <color indexed="64"/>
      </right>
      <top/>
      <bottom style="thin">
        <color indexed="64"/>
      </bottom>
      <diagonal style="thin">
        <color indexed="64"/>
      </diagonal>
    </border>
    <border diagonalDown="1">
      <left style="medium">
        <color indexed="64"/>
      </left>
      <right style="thin">
        <color indexed="64"/>
      </right>
      <top/>
      <bottom style="medium">
        <color indexed="64"/>
      </bottom>
      <diagonal style="thin">
        <color indexed="64"/>
      </diagonal>
    </border>
    <border diagonalDown="1">
      <left style="thin">
        <color indexed="64"/>
      </left>
      <right style="medium">
        <color indexed="64"/>
      </right>
      <top/>
      <bottom style="medium">
        <color indexed="64"/>
      </bottom>
      <diagonal style="thin">
        <color indexed="64"/>
      </diagonal>
    </border>
    <border>
      <left style="medium">
        <color indexed="64"/>
      </left>
      <right style="thin">
        <color indexed="64"/>
      </right>
      <top style="double">
        <color indexed="64"/>
      </top>
      <bottom/>
      <diagonal/>
    </border>
    <border>
      <left style="thin">
        <color indexed="64"/>
      </left>
      <right style="thin">
        <color indexed="64"/>
      </right>
      <top style="double">
        <color indexed="64"/>
      </top>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medium">
        <color indexed="64"/>
      </left>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hair">
        <color indexed="64"/>
      </right>
      <top/>
      <bottom style="medium">
        <color indexed="64"/>
      </bottom>
      <diagonal/>
    </border>
    <border>
      <left style="medium">
        <color indexed="64"/>
      </left>
      <right/>
      <top style="double">
        <color indexed="64"/>
      </top>
      <bottom/>
      <diagonal/>
    </border>
    <border>
      <left/>
      <right/>
      <top style="double">
        <color indexed="64"/>
      </top>
      <bottom/>
      <diagonal/>
    </border>
    <border>
      <left/>
      <right style="medium">
        <color indexed="64"/>
      </right>
      <top style="double">
        <color indexed="64"/>
      </top>
      <bottom/>
      <diagonal/>
    </border>
    <border>
      <left/>
      <right style="thin">
        <color indexed="64"/>
      </right>
      <top style="double">
        <color indexed="64"/>
      </top>
      <bottom/>
      <diagonal/>
    </border>
    <border>
      <left style="thin">
        <color indexed="64"/>
      </left>
      <right style="medium">
        <color indexed="64"/>
      </right>
      <top style="double">
        <color indexed="64"/>
      </top>
      <bottom/>
      <diagonal/>
    </border>
    <border>
      <left/>
      <right style="medium">
        <color indexed="64"/>
      </right>
      <top/>
      <bottom style="double">
        <color indexed="64"/>
      </bottom>
      <diagonal/>
    </border>
    <border>
      <left/>
      <right style="thin">
        <color indexed="64"/>
      </right>
      <top style="thin">
        <color indexed="64"/>
      </top>
      <bottom style="double">
        <color indexed="64"/>
      </bottom>
      <diagonal/>
    </border>
    <border>
      <left style="medium">
        <color indexed="64"/>
      </left>
      <right style="thin">
        <color indexed="64"/>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thin">
        <color indexed="64"/>
      </left>
      <right style="medium">
        <color indexed="64"/>
      </right>
      <top/>
      <bottom style="double">
        <color indexed="64"/>
      </bottom>
      <diagonal/>
    </border>
  </borders>
  <cellStyleXfs count="11">
    <xf numFmtId="0" fontId="0" fillId="0" borderId="0"/>
    <xf numFmtId="0" fontId="2" fillId="0" borderId="0"/>
    <xf numFmtId="0" fontId="1" fillId="0" borderId="0">
      <alignment vertical="center"/>
    </xf>
    <xf numFmtId="0" fontId="28" fillId="0" borderId="0">
      <alignment vertical="center"/>
    </xf>
    <xf numFmtId="0" fontId="28" fillId="0" borderId="0"/>
    <xf numFmtId="9" fontId="28" fillId="0" borderId="0" applyFont="0" applyFill="0" applyBorder="0" applyAlignment="0" applyProtection="0">
      <alignment vertical="center"/>
    </xf>
    <xf numFmtId="0" fontId="28" fillId="0" borderId="0"/>
    <xf numFmtId="0" fontId="28" fillId="0" borderId="0"/>
    <xf numFmtId="0" fontId="2" fillId="0" borderId="0"/>
    <xf numFmtId="0" fontId="28" fillId="0" borderId="0">
      <alignment vertical="center"/>
    </xf>
    <xf numFmtId="38" fontId="64" fillId="0" borderId="0" applyFont="0" applyFill="0" applyBorder="0" applyAlignment="0" applyProtection="0">
      <alignment vertical="center"/>
    </xf>
  </cellStyleXfs>
  <cellXfs count="1245">
    <xf numFmtId="0" fontId="0" fillId="0" borderId="0" xfId="0"/>
    <xf numFmtId="0" fontId="3" fillId="0" borderId="0" xfId="1" applyFont="1" applyAlignment="1">
      <alignment horizontal="right" vertical="top"/>
    </xf>
    <xf numFmtId="0" fontId="2" fillId="0" borderId="0" xfId="1"/>
    <xf numFmtId="0" fontId="5" fillId="0" borderId="0" xfId="1" applyFont="1" applyAlignment="1">
      <alignment horizontal="right" vertical="top"/>
    </xf>
    <xf numFmtId="0" fontId="7" fillId="0" borderId="0" xfId="1" applyFont="1"/>
    <xf numFmtId="0" fontId="8" fillId="0" borderId="0" xfId="1" applyFont="1"/>
    <xf numFmtId="0" fontId="9" fillId="0" borderId="0" xfId="1" applyFont="1" applyAlignment="1">
      <alignment horizontal="center"/>
    </xf>
    <xf numFmtId="0" fontId="10" fillId="0" borderId="0" xfId="1" applyFont="1" applyAlignment="1">
      <alignment horizontal="center"/>
    </xf>
    <xf numFmtId="0" fontId="11" fillId="0" borderId="0" xfId="1" applyFont="1" applyAlignment="1">
      <alignment horizontal="center"/>
    </xf>
    <xf numFmtId="0" fontId="12" fillId="0" borderId="0" xfId="1" applyFont="1"/>
    <xf numFmtId="0" fontId="13" fillId="0" borderId="0" xfId="1" applyFont="1" applyAlignment="1">
      <alignment horizontal="center" vertical="center"/>
    </xf>
    <xf numFmtId="0" fontId="8" fillId="0" borderId="0" xfId="1" applyFont="1" applyAlignment="1">
      <alignment horizontal="center"/>
    </xf>
    <xf numFmtId="0" fontId="15" fillId="0" borderId="0" xfId="1" applyFont="1" applyAlignment="1">
      <alignment wrapText="1"/>
    </xf>
    <xf numFmtId="0" fontId="2" fillId="0" borderId="0" xfId="1" applyAlignment="1">
      <alignment vertical="center"/>
    </xf>
    <xf numFmtId="0" fontId="2" fillId="0" borderId="0" xfId="1" applyAlignment="1">
      <alignment horizontal="center" vertical="top"/>
    </xf>
    <xf numFmtId="0" fontId="16" fillId="0" borderId="0" xfId="1" applyFont="1" applyAlignment="1">
      <alignment horizontal="center" vertical="center" wrapText="1"/>
    </xf>
    <xf numFmtId="0" fontId="2" fillId="0" borderId="1" xfId="1" applyBorder="1" applyAlignment="1">
      <alignment horizontal="center" vertical="top"/>
    </xf>
    <xf numFmtId="0" fontId="17" fillId="0" borderId="2" xfId="1" applyFont="1" applyBorder="1" applyAlignment="1">
      <alignment vertical="center" wrapText="1"/>
    </xf>
    <xf numFmtId="0" fontId="2" fillId="0" borderId="0" xfId="1" applyAlignment="1">
      <alignment vertical="top"/>
    </xf>
    <xf numFmtId="49" fontId="18" fillId="0" borderId="3" xfId="1" applyNumberFormat="1" applyFont="1" applyBorder="1" applyAlignment="1">
      <alignment horizontal="center" vertical="top" wrapText="1"/>
    </xf>
    <xf numFmtId="0" fontId="18" fillId="0" borderId="4" xfId="1" applyFont="1" applyBorder="1" applyAlignment="1">
      <alignment vertical="top" wrapText="1"/>
    </xf>
    <xf numFmtId="0" fontId="2" fillId="0" borderId="0" xfId="1" applyAlignment="1">
      <alignment vertical="center" wrapText="1"/>
    </xf>
    <xf numFmtId="0" fontId="18" fillId="0" borderId="4" xfId="1" applyFont="1" applyBorder="1" applyAlignment="1">
      <alignment horizontal="left" vertical="top" wrapText="1"/>
    </xf>
    <xf numFmtId="49" fontId="18" fillId="0" borderId="3" xfId="1" applyNumberFormat="1" applyFont="1" applyBorder="1" applyAlignment="1">
      <alignment horizontal="center" vertical="top"/>
    </xf>
    <xf numFmtId="0" fontId="19" fillId="0" borderId="0" xfId="1" applyFont="1" applyAlignment="1">
      <alignment vertical="top"/>
    </xf>
    <xf numFmtId="0" fontId="19" fillId="0" borderId="0" xfId="1" applyFont="1" applyAlignment="1">
      <alignment vertical="center"/>
    </xf>
    <xf numFmtId="0" fontId="20" fillId="0" borderId="0" xfId="1" applyFont="1" applyAlignment="1">
      <alignment vertical="top"/>
    </xf>
    <xf numFmtId="0" fontId="20" fillId="0" borderId="0" xfId="1" applyFont="1" applyAlignment="1">
      <alignment vertical="center"/>
    </xf>
    <xf numFmtId="49" fontId="18" fillId="0" borderId="5" xfId="1" applyNumberFormat="1" applyFont="1" applyBorder="1" applyAlignment="1">
      <alignment horizontal="center" vertical="top" wrapText="1"/>
    </xf>
    <xf numFmtId="0" fontId="18" fillId="0" borderId="6" xfId="1" applyFont="1" applyBorder="1" applyAlignment="1">
      <alignment horizontal="left" vertical="top" wrapText="1"/>
    </xf>
    <xf numFmtId="0" fontId="8" fillId="0" borderId="0" xfId="1" applyFont="1" applyAlignment="1">
      <alignment horizontal="left" vertical="top"/>
    </xf>
    <xf numFmtId="0" fontId="21" fillId="0" borderId="0" xfId="1" applyFont="1" applyAlignment="1">
      <alignment vertical="center" wrapText="1"/>
    </xf>
    <xf numFmtId="0" fontId="1" fillId="0" borderId="0" xfId="2" applyAlignment="1">
      <alignment horizontal="center" vertical="center" wrapText="1"/>
    </xf>
    <xf numFmtId="0" fontId="2" fillId="0" borderId="0" xfId="1" applyAlignment="1">
      <alignment horizontal="right"/>
    </xf>
    <xf numFmtId="0" fontId="23" fillId="0" borderId="0" xfId="1" applyFont="1" applyAlignment="1">
      <alignment horizontal="center"/>
    </xf>
    <xf numFmtId="0" fontId="24" fillId="0" borderId="0" xfId="1" applyFont="1" applyAlignment="1">
      <alignment vertical="center"/>
    </xf>
    <xf numFmtId="0" fontId="25" fillId="0" borderId="0" xfId="1" applyFont="1" applyAlignment="1">
      <alignment horizontal="right"/>
    </xf>
    <xf numFmtId="0" fontId="25" fillId="0" borderId="0" xfId="1" applyFont="1"/>
    <xf numFmtId="0" fontId="25" fillId="0" borderId="0" xfId="1" applyFont="1" applyAlignment="1">
      <alignment horizontal="center"/>
    </xf>
    <xf numFmtId="0" fontId="26" fillId="0" borderId="0" xfId="1" applyFont="1" applyAlignment="1">
      <alignment horizontal="left" vertical="center"/>
    </xf>
    <xf numFmtId="0" fontId="25" fillId="0" borderId="0" xfId="1" applyFont="1" applyAlignment="1">
      <alignment horizontal="left" vertical="center"/>
    </xf>
    <xf numFmtId="177" fontId="25" fillId="0" borderId="0" xfId="1" applyNumberFormat="1" applyFont="1" applyAlignment="1">
      <alignment vertical="center" wrapText="1"/>
    </xf>
    <xf numFmtId="0" fontId="25" fillId="0" borderId="0" xfId="1" applyFont="1" applyAlignment="1">
      <alignment vertical="center"/>
    </xf>
    <xf numFmtId="49" fontId="25" fillId="0" borderId="0" xfId="1" applyNumberFormat="1" applyFont="1" applyAlignment="1">
      <alignment horizontal="left" vertical="center"/>
    </xf>
    <xf numFmtId="177" fontId="25" fillId="0" borderId="0" xfId="1" applyNumberFormat="1" applyFont="1" applyAlignment="1">
      <alignment vertical="center"/>
    </xf>
    <xf numFmtId="0" fontId="28" fillId="4" borderId="0" xfId="3" applyFill="1">
      <alignment vertical="center"/>
    </xf>
    <xf numFmtId="0" fontId="32" fillId="4" borderId="0" xfId="3" applyFont="1" applyFill="1">
      <alignment vertical="center"/>
    </xf>
    <xf numFmtId="0" fontId="32" fillId="0" borderId="0" xfId="3" applyFont="1">
      <alignment vertical="center"/>
    </xf>
    <xf numFmtId="0" fontId="28" fillId="0" borderId="0" xfId="3">
      <alignment vertical="center"/>
    </xf>
    <xf numFmtId="0" fontId="33" fillId="6" borderId="0" xfId="3" applyFont="1" applyFill="1" applyAlignment="1">
      <alignment horizontal="center" vertical="center"/>
    </xf>
    <xf numFmtId="0" fontId="33" fillId="6" borderId="0" xfId="3" applyFont="1" applyFill="1" applyAlignment="1">
      <alignment horizontal="right" vertical="center"/>
    </xf>
    <xf numFmtId="0" fontId="18" fillId="6" borderId="0" xfId="3" applyFont="1" applyFill="1" applyAlignment="1">
      <alignment horizontal="center" vertical="center"/>
    </xf>
    <xf numFmtId="0" fontId="17" fillId="0" borderId="0" xfId="4" applyFont="1" applyAlignment="1">
      <alignment horizontal="left" vertical="center"/>
    </xf>
    <xf numFmtId="0" fontId="17" fillId="4" borderId="0" xfId="3" applyFont="1" applyFill="1">
      <alignment vertical="center"/>
    </xf>
    <xf numFmtId="49" fontId="17" fillId="4" borderId="0" xfId="3" applyNumberFormat="1" applyFont="1" applyFill="1" applyAlignment="1">
      <alignment vertical="top"/>
    </xf>
    <xf numFmtId="0" fontId="17" fillId="4" borderId="0" xfId="3" applyFont="1" applyFill="1">
      <alignment vertical="center"/>
    </xf>
    <xf numFmtId="0" fontId="34" fillId="4" borderId="0" xfId="3" applyFont="1" applyFill="1">
      <alignment vertical="center"/>
    </xf>
    <xf numFmtId="0" fontId="18" fillId="4" borderId="0" xfId="3" applyFont="1" applyFill="1">
      <alignment vertical="center"/>
    </xf>
    <xf numFmtId="0" fontId="35" fillId="0" borderId="0" xfId="3" applyFont="1" applyAlignment="1">
      <alignment horizontal="center" vertical="center"/>
    </xf>
    <xf numFmtId="0" fontId="29" fillId="0" borderId="0" xfId="3" applyFont="1">
      <alignment vertical="center"/>
    </xf>
    <xf numFmtId="177" fontId="36" fillId="0" borderId="0" xfId="3" applyNumberFormat="1" applyFont="1">
      <alignment vertical="center"/>
    </xf>
    <xf numFmtId="177" fontId="25" fillId="0" borderId="0" xfId="3" applyNumberFormat="1" applyFont="1">
      <alignment vertical="center"/>
    </xf>
    <xf numFmtId="0" fontId="17" fillId="0" borderId="0" xfId="3" applyFont="1" applyAlignment="1">
      <alignment horizontal="center" vertical="center"/>
    </xf>
    <xf numFmtId="0" fontId="18" fillId="10" borderId="64" xfId="3" applyFont="1" applyFill="1" applyBorder="1">
      <alignment vertical="center"/>
    </xf>
    <xf numFmtId="177" fontId="18" fillId="0" borderId="12" xfId="3" applyNumberFormat="1" applyFont="1" applyBorder="1">
      <alignment vertical="center"/>
    </xf>
    <xf numFmtId="0" fontId="18" fillId="10" borderId="58" xfId="3" applyFont="1" applyFill="1" applyBorder="1">
      <alignment vertical="center"/>
    </xf>
    <xf numFmtId="180" fontId="18" fillId="10" borderId="12" xfId="5" applyNumberFormat="1" applyFont="1" applyFill="1" applyBorder="1" applyAlignment="1">
      <alignment vertical="center"/>
    </xf>
    <xf numFmtId="180" fontId="18" fillId="10" borderId="8" xfId="5" applyNumberFormat="1" applyFont="1" applyFill="1" applyBorder="1" applyAlignment="1">
      <alignment vertical="center"/>
    </xf>
    <xf numFmtId="0" fontId="18" fillId="10" borderId="53" xfId="3" applyFont="1" applyFill="1" applyBorder="1">
      <alignment vertical="center"/>
    </xf>
    <xf numFmtId="0" fontId="18" fillId="10" borderId="4" xfId="3" applyFont="1" applyFill="1" applyBorder="1">
      <alignment vertical="center"/>
    </xf>
    <xf numFmtId="180" fontId="18" fillId="10" borderId="59" xfId="5" applyNumberFormat="1" applyFont="1" applyFill="1" applyBorder="1" applyAlignment="1">
      <alignment vertical="center"/>
    </xf>
    <xf numFmtId="0" fontId="18" fillId="10" borderId="47" xfId="3" applyFont="1" applyFill="1" applyBorder="1">
      <alignment vertical="center"/>
    </xf>
    <xf numFmtId="177" fontId="17" fillId="0" borderId="0" xfId="3" applyNumberFormat="1" applyFont="1">
      <alignment vertical="center"/>
    </xf>
    <xf numFmtId="0" fontId="17" fillId="0" borderId="0" xfId="3" applyFont="1">
      <alignment vertical="center"/>
    </xf>
    <xf numFmtId="0" fontId="37" fillId="0" borderId="0" xfId="3" applyFont="1">
      <alignment vertical="center"/>
    </xf>
    <xf numFmtId="177" fontId="39" fillId="0" borderId="0" xfId="1" applyNumberFormat="1" applyFont="1" applyAlignment="1">
      <alignment vertical="center"/>
    </xf>
    <xf numFmtId="0" fontId="17" fillId="0" borderId="0" xfId="1" applyFont="1" applyAlignment="1">
      <alignment vertical="center"/>
    </xf>
    <xf numFmtId="0" fontId="18" fillId="0" borderId="0" xfId="1" applyFont="1" applyAlignment="1">
      <alignment vertical="center"/>
    </xf>
    <xf numFmtId="0" fontId="40" fillId="0" borderId="0" xfId="1" applyFont="1"/>
    <xf numFmtId="0" fontId="8" fillId="5" borderId="99" xfId="1" applyFont="1" applyFill="1" applyBorder="1" applyAlignment="1">
      <alignment horizontal="center" vertical="center"/>
    </xf>
    <xf numFmtId="0" fontId="8" fillId="5" borderId="99" xfId="1" applyFont="1" applyFill="1" applyBorder="1" applyAlignment="1">
      <alignment horizontal="center" vertical="center" wrapText="1"/>
    </xf>
    <xf numFmtId="0" fontId="42" fillId="5" borderId="99" xfId="1" applyFont="1" applyFill="1" applyBorder="1" applyAlignment="1">
      <alignment horizontal="center" vertical="center" wrapText="1"/>
    </xf>
    <xf numFmtId="0" fontId="15" fillId="0" borderId="0" xfId="1" applyFont="1"/>
    <xf numFmtId="0" fontId="8" fillId="5" borderId="11" xfId="1" applyFont="1" applyFill="1" applyBorder="1" applyAlignment="1">
      <alignment vertical="center"/>
    </xf>
    <xf numFmtId="0" fontId="2" fillId="0" borderId="11" xfId="1" applyBorder="1" applyAlignment="1">
      <alignment vertical="center"/>
    </xf>
    <xf numFmtId="181" fontId="2" fillId="0" borderId="11" xfId="1" applyNumberFormat="1" applyBorder="1" applyAlignment="1">
      <alignment vertical="center"/>
    </xf>
    <xf numFmtId="181" fontId="2" fillId="0" borderId="83" xfId="1" applyNumberFormat="1" applyBorder="1" applyAlignment="1">
      <alignment vertical="center"/>
    </xf>
    <xf numFmtId="181" fontId="2" fillId="12" borderId="55" xfId="1" applyNumberFormat="1" applyFill="1" applyBorder="1"/>
    <xf numFmtId="181" fontId="2" fillId="12" borderId="83" xfId="1" applyNumberFormat="1" applyFill="1" applyBorder="1"/>
    <xf numFmtId="0" fontId="8" fillId="5" borderId="12" xfId="1" applyFont="1" applyFill="1" applyBorder="1" applyAlignment="1">
      <alignment vertical="center"/>
    </xf>
    <xf numFmtId="0" fontId="2" fillId="0" borderId="12" xfId="1" applyBorder="1" applyAlignment="1">
      <alignment vertical="center"/>
    </xf>
    <xf numFmtId="181" fontId="2" fillId="0" borderId="12" xfId="1" applyNumberFormat="1" applyBorder="1" applyAlignment="1">
      <alignment vertical="center"/>
    </xf>
    <xf numFmtId="181" fontId="2" fillId="0" borderId="76" xfId="1" applyNumberFormat="1" applyBorder="1" applyAlignment="1">
      <alignment vertical="center"/>
    </xf>
    <xf numFmtId="181" fontId="2" fillId="12" borderId="102" xfId="1" applyNumberFormat="1" applyFill="1" applyBorder="1"/>
    <xf numFmtId="0" fontId="8" fillId="5" borderId="12" xfId="1" applyFont="1" applyFill="1" applyBorder="1" applyAlignment="1">
      <alignment vertical="center" wrapText="1"/>
    </xf>
    <xf numFmtId="181" fontId="2" fillId="12" borderId="103" xfId="1" applyNumberFormat="1" applyFill="1" applyBorder="1"/>
    <xf numFmtId="0" fontId="2" fillId="7" borderId="12" xfId="1" applyFill="1" applyBorder="1" applyAlignment="1">
      <alignment vertical="center"/>
    </xf>
    <xf numFmtId="181" fontId="2" fillId="7" borderId="12" xfId="1" applyNumberFormat="1" applyFill="1" applyBorder="1" applyAlignment="1">
      <alignment vertical="center"/>
    </xf>
    <xf numFmtId="181" fontId="2" fillId="7" borderId="76" xfId="1" applyNumberFormat="1" applyFill="1" applyBorder="1" applyAlignment="1">
      <alignment vertical="center"/>
    </xf>
    <xf numFmtId="181" fontId="2" fillId="12" borderId="76" xfId="1" applyNumberFormat="1" applyFill="1" applyBorder="1"/>
    <xf numFmtId="181" fontId="2" fillId="12" borderId="104" xfId="1" applyNumberFormat="1" applyFill="1" applyBorder="1"/>
    <xf numFmtId="0" fontId="2" fillId="7" borderId="7" xfId="1" applyFill="1" applyBorder="1" applyAlignment="1">
      <alignment vertical="center"/>
    </xf>
    <xf numFmtId="181" fontId="2" fillId="7" borderId="7" xfId="1" applyNumberFormat="1" applyFill="1" applyBorder="1" applyAlignment="1">
      <alignment vertical="center"/>
    </xf>
    <xf numFmtId="181" fontId="2" fillId="7" borderId="84" xfId="1" applyNumberFormat="1" applyFill="1" applyBorder="1" applyAlignment="1">
      <alignment vertical="center"/>
    </xf>
    <xf numFmtId="181" fontId="2" fillId="12" borderId="44" xfId="1" applyNumberFormat="1" applyFill="1" applyBorder="1"/>
    <xf numFmtId="0" fontId="2" fillId="7" borderId="59" xfId="1" applyFill="1" applyBorder="1" applyAlignment="1">
      <alignment vertical="center"/>
    </xf>
    <xf numFmtId="181" fontId="2" fillId="7" borderId="59" xfId="1" applyNumberFormat="1" applyFill="1" applyBorder="1" applyAlignment="1">
      <alignment vertical="center"/>
    </xf>
    <xf numFmtId="181" fontId="2" fillId="7" borderId="93" xfId="1" applyNumberFormat="1" applyFill="1" applyBorder="1" applyAlignment="1">
      <alignment vertical="center"/>
    </xf>
    <xf numFmtId="181" fontId="2" fillId="12" borderId="107" xfId="1" applyNumberFormat="1" applyFill="1" applyBorder="1"/>
    <xf numFmtId="181" fontId="2" fillId="12" borderId="93" xfId="1" applyNumberFormat="1" applyFill="1" applyBorder="1"/>
    <xf numFmtId="0" fontId="2" fillId="7" borderId="108" xfId="1" applyFill="1" applyBorder="1" applyAlignment="1">
      <alignment vertical="center"/>
    </xf>
    <xf numFmtId="181" fontId="2" fillId="7" borderId="108" xfId="1" applyNumberFormat="1" applyFill="1" applyBorder="1" applyAlignment="1">
      <alignment vertical="center"/>
    </xf>
    <xf numFmtId="181" fontId="2" fillId="7" borderId="73" xfId="1" applyNumberFormat="1" applyFill="1" applyBorder="1" applyAlignment="1">
      <alignment vertical="center"/>
    </xf>
    <xf numFmtId="181" fontId="2" fillId="12" borderId="109" xfId="1" applyNumberFormat="1" applyFill="1" applyBorder="1"/>
    <xf numFmtId="181" fontId="2" fillId="12" borderId="110" xfId="1" applyNumberFormat="1" applyFill="1" applyBorder="1"/>
    <xf numFmtId="0" fontId="8" fillId="5" borderId="5" xfId="1" applyFont="1" applyFill="1" applyBorder="1" applyAlignment="1">
      <alignment vertical="center"/>
    </xf>
    <xf numFmtId="181" fontId="2" fillId="12" borderId="112" xfId="1" applyNumberFormat="1" applyFill="1" applyBorder="1"/>
    <xf numFmtId="181" fontId="2" fillId="12" borderId="84" xfId="1" applyNumberFormat="1" applyFill="1" applyBorder="1"/>
    <xf numFmtId="0" fontId="2" fillId="7" borderId="11" xfId="1" applyFill="1" applyBorder="1" applyAlignment="1">
      <alignment vertical="center"/>
    </xf>
    <xf numFmtId="181" fontId="2" fillId="7" borderId="11" xfId="1" applyNumberFormat="1" applyFill="1" applyBorder="1" applyAlignment="1">
      <alignment vertical="center"/>
    </xf>
    <xf numFmtId="181" fontId="2" fillId="7" borderId="83" xfId="1" applyNumberFormat="1" applyFill="1" applyBorder="1" applyAlignment="1">
      <alignment vertical="center"/>
    </xf>
    <xf numFmtId="181" fontId="2" fillId="12" borderId="117" xfId="1" applyNumberFormat="1" applyFill="1" applyBorder="1"/>
    <xf numFmtId="181" fontId="2" fillId="12" borderId="118" xfId="1" applyNumberFormat="1" applyFill="1" applyBorder="1"/>
    <xf numFmtId="0" fontId="2" fillId="7" borderId="58" xfId="1" applyFill="1" applyBorder="1" applyAlignment="1">
      <alignment vertical="center"/>
    </xf>
    <xf numFmtId="0" fontId="2" fillId="7" borderId="47" xfId="1" applyFill="1" applyBorder="1" applyAlignment="1">
      <alignment vertical="center"/>
    </xf>
    <xf numFmtId="181" fontId="2" fillId="7" borderId="47" xfId="1" applyNumberFormat="1" applyFill="1" applyBorder="1" applyAlignment="1">
      <alignment vertical="center"/>
    </xf>
    <xf numFmtId="181" fontId="2" fillId="7" borderId="52" xfId="1" applyNumberFormat="1" applyFill="1" applyBorder="1" applyAlignment="1">
      <alignment vertical="center"/>
    </xf>
    <xf numFmtId="181" fontId="2" fillId="12" borderId="119" xfId="1" applyNumberFormat="1" applyFill="1" applyBorder="1"/>
    <xf numFmtId="181" fontId="2" fillId="12" borderId="120" xfId="1" applyNumberFormat="1" applyFill="1" applyBorder="1"/>
    <xf numFmtId="181" fontId="8" fillId="5" borderId="99" xfId="1" applyNumberFormat="1" applyFont="1" applyFill="1" applyBorder="1" applyAlignment="1">
      <alignment horizontal="center" vertical="center"/>
    </xf>
    <xf numFmtId="0" fontId="8" fillId="5" borderId="101" xfId="1" applyFont="1" applyFill="1" applyBorder="1" applyAlignment="1">
      <alignment horizontal="center" vertical="center"/>
    </xf>
    <xf numFmtId="0" fontId="8" fillId="5" borderId="41" xfId="1" applyFont="1" applyFill="1" applyBorder="1" applyAlignment="1">
      <alignment vertical="center"/>
    </xf>
    <xf numFmtId="0" fontId="2" fillId="0" borderId="41" xfId="1" applyBorder="1" applyAlignment="1">
      <alignment vertical="center"/>
    </xf>
    <xf numFmtId="181" fontId="2" fillId="0" borderId="41" xfId="1" applyNumberFormat="1" applyBorder="1" applyAlignment="1">
      <alignment vertical="center"/>
    </xf>
    <xf numFmtId="181" fontId="2" fillId="0" borderId="75" xfId="1" applyNumberFormat="1" applyBorder="1" applyAlignment="1">
      <alignment vertical="center"/>
    </xf>
    <xf numFmtId="182" fontId="2" fillId="0" borderId="41" xfId="1" applyNumberFormat="1" applyBorder="1" applyAlignment="1">
      <alignment vertical="center"/>
    </xf>
    <xf numFmtId="182" fontId="2" fillId="0" borderId="12" xfId="1" applyNumberFormat="1" applyBorder="1" applyAlignment="1">
      <alignment vertical="center"/>
    </xf>
    <xf numFmtId="182" fontId="2" fillId="7" borderId="12" xfId="1" applyNumberFormat="1" applyFill="1" applyBorder="1" applyAlignment="1">
      <alignment vertical="center"/>
    </xf>
    <xf numFmtId="182" fontId="2" fillId="7" borderId="108" xfId="1" applyNumberFormat="1" applyFill="1" applyBorder="1" applyAlignment="1">
      <alignment vertical="center"/>
    </xf>
    <xf numFmtId="0" fontId="43" fillId="0" borderId="0" xfId="1" applyFont="1"/>
    <xf numFmtId="0" fontId="44" fillId="0" borderId="0" xfId="1" applyFont="1" applyAlignment="1">
      <alignment horizontal="center"/>
    </xf>
    <xf numFmtId="177" fontId="17" fillId="0" borderId="0" xfId="1" applyNumberFormat="1" applyFont="1" applyAlignment="1">
      <alignment vertical="center"/>
    </xf>
    <xf numFmtId="177" fontId="25" fillId="0" borderId="0" xfId="1" applyNumberFormat="1" applyFont="1" applyAlignment="1">
      <alignment horizontal="center" vertical="center"/>
    </xf>
    <xf numFmtId="49" fontId="17" fillId="0" borderId="0" xfId="1" applyNumberFormat="1" applyFont="1" applyAlignment="1">
      <alignment vertical="top" wrapText="1"/>
    </xf>
    <xf numFmtId="0" fontId="17" fillId="0" borderId="0" xfId="1" applyFont="1" applyAlignment="1">
      <alignment horizontal="justify" vertical="center"/>
    </xf>
    <xf numFmtId="0" fontId="39" fillId="0" borderId="0" xfId="1" applyFont="1" applyAlignment="1">
      <alignment vertical="center"/>
    </xf>
    <xf numFmtId="177" fontId="25" fillId="0" borderId="0" xfId="1" applyNumberFormat="1" applyFont="1" applyAlignment="1">
      <alignment horizontal="right" vertical="center"/>
    </xf>
    <xf numFmtId="0" fontId="45" fillId="0" borderId="0" xfId="1" applyFont="1" applyAlignment="1">
      <alignment vertical="center"/>
    </xf>
    <xf numFmtId="0" fontId="46" fillId="0" borderId="0" xfId="1" applyFont="1" applyAlignment="1">
      <alignment vertical="center"/>
    </xf>
    <xf numFmtId="0" fontId="41" fillId="5" borderId="126" xfId="1" applyFont="1" applyFill="1" applyBorder="1" applyAlignment="1">
      <alignment horizontal="center" vertical="center"/>
    </xf>
    <xf numFmtId="0" fontId="41" fillId="5" borderId="127" xfId="1" applyFont="1" applyFill="1" applyBorder="1" applyAlignment="1">
      <alignment horizontal="center" vertical="center"/>
    </xf>
    <xf numFmtId="0" fontId="41" fillId="5" borderId="128" xfId="1" applyFont="1" applyFill="1" applyBorder="1" applyAlignment="1">
      <alignment horizontal="center" vertical="center"/>
    </xf>
    <xf numFmtId="0" fontId="41" fillId="5" borderId="129" xfId="1" applyFont="1" applyFill="1" applyBorder="1" applyAlignment="1">
      <alignment horizontal="center" vertical="center" wrapText="1"/>
    </xf>
    <xf numFmtId="0" fontId="17" fillId="0" borderId="0" xfId="1" applyFont="1" applyAlignment="1">
      <alignment horizontal="center" vertical="center"/>
    </xf>
    <xf numFmtId="0" fontId="47" fillId="0" borderId="11" xfId="1" applyFont="1" applyBorder="1" applyAlignment="1">
      <alignment horizontal="center" vertical="center"/>
    </xf>
    <xf numFmtId="183" fontId="25" fillId="0" borderId="11" xfId="1" applyNumberFormat="1" applyFont="1" applyBorder="1" applyAlignment="1">
      <alignment vertical="center"/>
    </xf>
    <xf numFmtId="183" fontId="25" fillId="0" borderId="83" xfId="1" applyNumberFormat="1" applyFont="1" applyBorder="1" applyAlignment="1">
      <alignment vertical="center"/>
    </xf>
    <xf numFmtId="0" fontId="47" fillId="0" borderId="12" xfId="1" applyFont="1" applyBorder="1" applyAlignment="1">
      <alignment horizontal="center" vertical="center"/>
    </xf>
    <xf numFmtId="183" fontId="25" fillId="0" borderId="12" xfId="1" applyNumberFormat="1" applyFont="1" applyBorder="1" applyAlignment="1">
      <alignment vertical="center"/>
    </xf>
    <xf numFmtId="183" fontId="25" fillId="0" borderId="76" xfId="1" applyNumberFormat="1" applyFont="1" applyBorder="1" applyAlignment="1">
      <alignment vertical="center"/>
    </xf>
    <xf numFmtId="0" fontId="47" fillId="0" borderId="12" xfId="1" applyFont="1" applyBorder="1" applyAlignment="1">
      <alignment horizontal="center" vertical="center" wrapText="1"/>
    </xf>
    <xf numFmtId="0" fontId="25" fillId="0" borderId="0" xfId="1" applyFont="1" applyAlignment="1">
      <alignment horizontal="center" vertical="center"/>
    </xf>
    <xf numFmtId="0" fontId="47" fillId="0" borderId="7" xfId="1" applyFont="1" applyBorder="1" applyAlignment="1">
      <alignment horizontal="center" vertical="center" wrapText="1"/>
    </xf>
    <xf numFmtId="183" fontId="25" fillId="0" borderId="59" xfId="1" applyNumberFormat="1" applyFont="1" applyBorder="1" applyAlignment="1">
      <alignment vertical="center"/>
    </xf>
    <xf numFmtId="183" fontId="25" fillId="0" borderId="93" xfId="1" applyNumberFormat="1" applyFont="1" applyBorder="1" applyAlignment="1">
      <alignment vertical="center"/>
    </xf>
    <xf numFmtId="0" fontId="17" fillId="0" borderId="74" xfId="1" applyFont="1" applyBorder="1" applyAlignment="1">
      <alignment horizontal="center" vertical="center"/>
    </xf>
    <xf numFmtId="0" fontId="46" fillId="0" borderId="0" xfId="1" applyFont="1" applyAlignment="1">
      <alignment horizontal="left" vertical="center"/>
    </xf>
    <xf numFmtId="0" fontId="47" fillId="0" borderId="59" xfId="1" applyFont="1" applyBorder="1" applyAlignment="1">
      <alignment horizontal="center" vertical="center" wrapText="1"/>
    </xf>
    <xf numFmtId="0" fontId="25" fillId="0" borderId="74" xfId="1" applyFont="1" applyBorder="1" applyAlignment="1">
      <alignment horizontal="center" vertical="center"/>
    </xf>
    <xf numFmtId="0" fontId="17" fillId="0" borderId="0" xfId="1" applyFont="1" applyAlignment="1">
      <alignment horizontal="left" vertical="center"/>
    </xf>
    <xf numFmtId="177" fontId="18" fillId="0" borderId="0" xfId="1" applyNumberFormat="1" applyFont="1" applyAlignment="1">
      <alignment vertical="center"/>
    </xf>
    <xf numFmtId="177" fontId="8" fillId="5" borderId="53" xfId="1" applyNumberFormat="1" applyFont="1" applyFill="1" applyBorder="1" applyAlignment="1">
      <alignment horizontal="center" vertical="center"/>
    </xf>
    <xf numFmtId="177" fontId="8" fillId="5" borderId="53" xfId="1" applyNumberFormat="1" applyFont="1" applyFill="1" applyBorder="1" applyAlignment="1">
      <alignment vertical="center"/>
    </xf>
    <xf numFmtId="177" fontId="8" fillId="5" borderId="11" xfId="1" applyNumberFormat="1" applyFont="1" applyFill="1" applyBorder="1" applyAlignment="1">
      <alignment horizontal="center" vertical="center"/>
    </xf>
    <xf numFmtId="177" fontId="8" fillId="5" borderId="11" xfId="1" applyNumberFormat="1" applyFont="1" applyFill="1" applyBorder="1" applyAlignment="1">
      <alignment horizontal="right" vertical="center"/>
    </xf>
    <xf numFmtId="177" fontId="17" fillId="0" borderId="12" xfId="1" applyNumberFormat="1" applyFont="1" applyBorder="1" applyAlignment="1">
      <alignment horizontal="center" vertical="center"/>
    </xf>
    <xf numFmtId="177" fontId="17" fillId="0" borderId="12" xfId="1" applyNumberFormat="1" applyFont="1" applyBorder="1" applyAlignment="1">
      <alignment horizontal="right" vertical="center"/>
    </xf>
    <xf numFmtId="177" fontId="17" fillId="0" borderId="76" xfId="1" applyNumberFormat="1" applyFont="1" applyBorder="1" applyAlignment="1">
      <alignment horizontal="center" vertical="center"/>
    </xf>
    <xf numFmtId="184" fontId="17" fillId="0" borderId="12" xfId="1" applyNumberFormat="1" applyFont="1" applyBorder="1" applyAlignment="1">
      <alignment horizontal="right" vertical="center"/>
    </xf>
    <xf numFmtId="49" fontId="17" fillId="0" borderId="76" xfId="1" applyNumberFormat="1" applyFont="1" applyBorder="1" applyAlignment="1">
      <alignment horizontal="right" vertical="center"/>
    </xf>
    <xf numFmtId="185" fontId="17" fillId="0" borderId="12" xfId="1" applyNumberFormat="1" applyFont="1" applyBorder="1" applyAlignment="1">
      <alignment horizontal="center" vertical="center"/>
    </xf>
    <xf numFmtId="185" fontId="17" fillId="0" borderId="12" xfId="1" applyNumberFormat="1" applyFont="1" applyBorder="1" applyAlignment="1">
      <alignment horizontal="right" vertical="center"/>
    </xf>
    <xf numFmtId="184" fontId="17" fillId="0" borderId="59" xfId="1" applyNumberFormat="1" applyFont="1" applyBorder="1" applyAlignment="1">
      <alignment horizontal="right" vertical="center"/>
    </xf>
    <xf numFmtId="49" fontId="17" fillId="0" borderId="93" xfId="1" applyNumberFormat="1" applyFont="1" applyBorder="1" applyAlignment="1">
      <alignment horizontal="right" vertical="center"/>
    </xf>
    <xf numFmtId="177" fontId="17" fillId="0" borderId="11" xfId="1" applyNumberFormat="1" applyFont="1" applyBorder="1" applyAlignment="1">
      <alignment horizontal="center" vertical="center"/>
    </xf>
    <xf numFmtId="177" fontId="17" fillId="0" borderId="11" xfId="1" applyNumberFormat="1" applyFont="1" applyBorder="1" applyAlignment="1">
      <alignment horizontal="right" vertical="center"/>
    </xf>
    <xf numFmtId="177" fontId="17" fillId="0" borderId="83" xfId="1" applyNumberFormat="1" applyFont="1" applyBorder="1" applyAlignment="1">
      <alignment horizontal="center" vertical="center"/>
    </xf>
    <xf numFmtId="177" fontId="8" fillId="7" borderId="94" xfId="1" applyNumberFormat="1" applyFont="1" applyFill="1" applyBorder="1" applyAlignment="1">
      <alignment horizontal="centerContinuous" vertical="center"/>
    </xf>
    <xf numFmtId="177" fontId="41" fillId="7" borderId="95" xfId="1" applyNumberFormat="1" applyFont="1" applyFill="1" applyBorder="1" applyAlignment="1">
      <alignment horizontal="centerContinuous" vertical="center"/>
    </xf>
    <xf numFmtId="185" fontId="25" fillId="0" borderId="0" xfId="1" applyNumberFormat="1" applyFont="1" applyAlignment="1">
      <alignment horizontal="center" vertical="center"/>
    </xf>
    <xf numFmtId="185" fontId="25" fillId="0" borderId="0" xfId="1" applyNumberFormat="1" applyFont="1" applyAlignment="1">
      <alignment horizontal="right" vertical="center"/>
    </xf>
    <xf numFmtId="177" fontId="17" fillId="0" borderId="0" xfId="1" applyNumberFormat="1" applyFont="1" applyAlignment="1">
      <alignment horizontal="centerContinuous" vertical="center"/>
    </xf>
    <xf numFmtId="177" fontId="25" fillId="0" borderId="0" xfId="1" applyNumberFormat="1" applyFont="1" applyAlignment="1">
      <alignment horizontal="centerContinuous" vertical="center"/>
    </xf>
    <xf numFmtId="177" fontId="17" fillId="0" borderId="75" xfId="1" applyNumberFormat="1" applyFont="1" applyBorder="1" applyAlignment="1">
      <alignment horizontal="center" vertical="center"/>
    </xf>
    <xf numFmtId="177" fontId="8" fillId="0" borderId="0" xfId="1" applyNumberFormat="1" applyFont="1" applyAlignment="1">
      <alignment horizontal="centerContinuous" vertical="center"/>
    </xf>
    <xf numFmtId="177" fontId="41" fillId="0" borderId="0" xfId="1" applyNumberFormat="1" applyFont="1" applyAlignment="1">
      <alignment horizontal="centerContinuous" vertical="center"/>
    </xf>
    <xf numFmtId="49" fontId="17" fillId="0" borderId="0" xfId="1" applyNumberFormat="1" applyFont="1" applyAlignment="1">
      <alignment horizontal="left" vertical="top" wrapText="1"/>
    </xf>
    <xf numFmtId="177" fontId="17" fillId="0" borderId="0" xfId="1" applyNumberFormat="1" applyFont="1" applyAlignment="1">
      <alignment vertical="center" wrapText="1"/>
    </xf>
    <xf numFmtId="0" fontId="8" fillId="5" borderId="40" xfId="6" applyFont="1" applyFill="1" applyBorder="1" applyAlignment="1">
      <alignment horizontal="center" vertical="center" wrapText="1"/>
    </xf>
    <xf numFmtId="0" fontId="8" fillId="5" borderId="41" xfId="6" applyFont="1" applyFill="1" applyBorder="1" applyAlignment="1">
      <alignment horizontal="center" vertical="center" wrapText="1"/>
    </xf>
    <xf numFmtId="0" fontId="8" fillId="5" borderId="41" xfId="6" applyFont="1" applyFill="1" applyBorder="1" applyAlignment="1">
      <alignment horizontal="center" vertical="center"/>
    </xf>
    <xf numFmtId="177" fontId="41" fillId="5" borderId="43" xfId="1" applyNumberFormat="1" applyFont="1" applyFill="1" applyBorder="1" applyAlignment="1">
      <alignment horizontal="center" vertical="center"/>
    </xf>
    <xf numFmtId="0" fontId="8" fillId="5" borderId="11" xfId="6" applyFont="1" applyFill="1" applyBorder="1" applyAlignment="1">
      <alignment horizontal="distributed" vertical="center" wrapText="1" indent="1"/>
    </xf>
    <xf numFmtId="0" fontId="17" fillId="0" borderId="11" xfId="6" applyFont="1" applyBorder="1" applyAlignment="1">
      <alignment horizontal="center" vertical="center"/>
    </xf>
    <xf numFmtId="177" fontId="25" fillId="0" borderId="54" xfId="1" applyNumberFormat="1" applyFont="1" applyBorder="1" applyAlignment="1">
      <alignment vertical="center"/>
    </xf>
    <xf numFmtId="0" fontId="8" fillId="5" borderId="12" xfId="6" applyFont="1" applyFill="1" applyBorder="1" applyAlignment="1">
      <alignment horizontal="distributed" vertical="center" wrapText="1" indent="1"/>
    </xf>
    <xf numFmtId="0" fontId="17" fillId="0" borderId="12" xfId="6" applyFont="1" applyBorder="1" applyAlignment="1">
      <alignment horizontal="center" vertical="center"/>
    </xf>
    <xf numFmtId="177" fontId="25" fillId="0" borderId="130" xfId="1" applyNumberFormat="1" applyFont="1" applyBorder="1" applyAlignment="1">
      <alignment vertical="center"/>
    </xf>
    <xf numFmtId="186" fontId="17" fillId="0" borderId="12" xfId="6" applyNumberFormat="1" applyFont="1" applyBorder="1" applyAlignment="1">
      <alignment horizontal="center" vertical="center"/>
    </xf>
    <xf numFmtId="0" fontId="8" fillId="7" borderId="12" xfId="6" applyFont="1" applyFill="1" applyBorder="1" applyAlignment="1">
      <alignment horizontal="distributed" vertical="center" wrapText="1" indent="1"/>
    </xf>
    <xf numFmtId="0" fontId="8" fillId="7" borderId="59" xfId="6" applyFont="1" applyFill="1" applyBorder="1" applyAlignment="1">
      <alignment horizontal="distributed" vertical="center" wrapText="1" indent="1"/>
    </xf>
    <xf numFmtId="186" fontId="17" fillId="0" borderId="59" xfId="6" applyNumberFormat="1" applyFont="1" applyBorder="1" applyAlignment="1">
      <alignment horizontal="center" vertical="center"/>
    </xf>
    <xf numFmtId="177" fontId="25" fillId="0" borderId="131" xfId="1" applyNumberFormat="1" applyFont="1" applyBorder="1" applyAlignment="1">
      <alignment vertical="center"/>
    </xf>
    <xf numFmtId="0" fontId="18" fillId="0" borderId="0" xfId="6" applyFont="1" applyAlignment="1">
      <alignment horizontal="center" vertical="center" wrapText="1"/>
    </xf>
    <xf numFmtId="0" fontId="17" fillId="0" borderId="0" xfId="6" applyFont="1" applyAlignment="1">
      <alignment horizontal="center" vertical="center"/>
    </xf>
    <xf numFmtId="0" fontId="27" fillId="0" borderId="0" xfId="6" applyFont="1" applyAlignment="1">
      <alignment horizontal="center" vertical="center" wrapText="1"/>
    </xf>
    <xf numFmtId="0" fontId="27" fillId="0" borderId="0" xfId="6" applyFont="1" applyAlignment="1">
      <alignment horizontal="distributed" vertical="center" wrapText="1" indent="1"/>
    </xf>
    <xf numFmtId="187" fontId="17" fillId="0" borderId="0" xfId="1" applyNumberFormat="1" applyFont="1"/>
    <xf numFmtId="188" fontId="17" fillId="0" borderId="0" xfId="1" applyNumberFormat="1" applyFont="1"/>
    <xf numFmtId="0" fontId="17" fillId="0" borderId="0" xfId="1" applyFont="1"/>
    <xf numFmtId="0" fontId="50" fillId="0" borderId="0" xfId="1" applyFont="1" applyAlignment="1">
      <alignment vertical="center"/>
    </xf>
    <xf numFmtId="0" fontId="25" fillId="0" borderId="0" xfId="1" applyFont="1" applyAlignment="1">
      <alignment horizontal="right" vertical="center"/>
    </xf>
    <xf numFmtId="0" fontId="8" fillId="5" borderId="40" xfId="1" applyFont="1" applyFill="1" applyBorder="1" applyAlignment="1">
      <alignment horizontal="center" vertical="center"/>
    </xf>
    <xf numFmtId="0" fontId="8" fillId="5" borderId="41" xfId="1" applyFont="1" applyFill="1" applyBorder="1" applyAlignment="1">
      <alignment horizontal="center" vertical="center" wrapText="1"/>
    </xf>
    <xf numFmtId="0" fontId="8" fillId="5" borderId="41" xfId="1" applyFont="1" applyFill="1" applyBorder="1" applyAlignment="1">
      <alignment horizontal="center" vertical="center"/>
    </xf>
    <xf numFmtId="0" fontId="8" fillId="5" borderId="75" xfId="1" applyFont="1" applyFill="1" applyBorder="1" applyAlignment="1">
      <alignment horizontal="center" vertical="center" wrapText="1"/>
    </xf>
    <xf numFmtId="49" fontId="25" fillId="0" borderId="0" xfId="1" applyNumberFormat="1" applyFont="1" applyAlignment="1">
      <alignment vertical="top" wrapText="1"/>
    </xf>
    <xf numFmtId="0" fontId="52" fillId="0" borderId="0" xfId="1" applyFont="1" applyAlignment="1">
      <alignment vertical="center"/>
    </xf>
    <xf numFmtId="0" fontId="18" fillId="0" borderId="0" xfId="7" applyFont="1" applyAlignment="1">
      <alignment vertical="center"/>
    </xf>
    <xf numFmtId="0" fontId="18" fillId="0" borderId="0" xfId="7" applyFont="1" applyAlignment="1">
      <alignment horizontal="right" vertical="center"/>
    </xf>
    <xf numFmtId="0" fontId="17" fillId="0" borderId="50" xfId="7" applyFont="1" applyBorder="1" applyAlignment="1">
      <alignment vertical="center"/>
    </xf>
    <xf numFmtId="0" fontId="17" fillId="0" borderId="0" xfId="7" applyFont="1" applyAlignment="1">
      <alignment vertical="center"/>
    </xf>
    <xf numFmtId="0" fontId="8" fillId="5" borderId="12" xfId="7" applyFont="1" applyFill="1" applyBorder="1" applyAlignment="1">
      <alignment horizontal="center" vertical="center"/>
    </xf>
    <xf numFmtId="0" fontId="8" fillId="5" borderId="12" xfId="7" applyFont="1" applyFill="1" applyBorder="1" applyAlignment="1">
      <alignment horizontal="center" vertical="center" wrapText="1"/>
    </xf>
    <xf numFmtId="0" fontId="8" fillId="5" borderId="76" xfId="7" applyFont="1" applyFill="1" applyBorder="1" applyAlignment="1">
      <alignment horizontal="center" vertical="center" wrapText="1"/>
    </xf>
    <xf numFmtId="0" fontId="8" fillId="0" borderId="8" xfId="7" applyFont="1" applyBorder="1" applyAlignment="1">
      <alignment vertical="center"/>
    </xf>
    <xf numFmtId="0" fontId="8" fillId="0" borderId="13" xfId="7" applyFont="1" applyBorder="1" applyAlignment="1">
      <alignment horizontal="left" vertical="center"/>
    </xf>
    <xf numFmtId="0" fontId="8" fillId="0" borderId="14" xfId="7" applyFont="1" applyBorder="1" applyAlignment="1">
      <alignment horizontal="center" vertical="center"/>
    </xf>
    <xf numFmtId="0" fontId="8" fillId="0" borderId="12" xfId="7" applyFont="1" applyBorder="1" applyAlignment="1">
      <alignment horizontal="center" vertical="center" wrapText="1"/>
    </xf>
    <xf numFmtId="0" fontId="8" fillId="0" borderId="12" xfId="7" applyFont="1" applyBorder="1" applyAlignment="1">
      <alignment horizontal="center" vertical="center"/>
    </xf>
    <xf numFmtId="0" fontId="8" fillId="0" borderId="11" xfId="7" applyFont="1" applyBorder="1" applyAlignment="1">
      <alignment horizontal="center" vertical="center"/>
    </xf>
    <xf numFmtId="0" fontId="8" fillId="0" borderId="47" xfId="7" applyFont="1" applyBorder="1" applyAlignment="1">
      <alignment horizontal="center" vertical="center"/>
    </xf>
    <xf numFmtId="0" fontId="8" fillId="0" borderId="59" xfId="7" applyFont="1" applyBorder="1" applyAlignment="1">
      <alignment horizontal="center" vertical="center"/>
    </xf>
    <xf numFmtId="0" fontId="17" fillId="0" borderId="0" xfId="7" applyFont="1" applyAlignment="1">
      <alignment horizontal="center" vertical="center"/>
    </xf>
    <xf numFmtId="0" fontId="17" fillId="0" borderId="0" xfId="1" applyFont="1" applyAlignment="1">
      <alignment horizontal="right" vertical="center"/>
    </xf>
    <xf numFmtId="49" fontId="17" fillId="0" borderId="0" xfId="7" applyNumberFormat="1" applyFont="1" applyAlignment="1">
      <alignment vertical="top" wrapText="1"/>
    </xf>
    <xf numFmtId="49" fontId="17" fillId="0" borderId="0" xfId="7" applyNumberFormat="1" applyFont="1" applyAlignment="1">
      <alignment vertical="top"/>
    </xf>
    <xf numFmtId="0" fontId="18" fillId="0" borderId="0" xfId="9" applyFont="1">
      <alignment vertical="center"/>
    </xf>
    <xf numFmtId="0" fontId="25" fillId="0" borderId="0" xfId="9" applyFont="1">
      <alignment vertical="center"/>
    </xf>
    <xf numFmtId="177" fontId="25" fillId="0" borderId="0" xfId="9" applyNumberFormat="1" applyFont="1" applyAlignment="1">
      <alignment horizontal="right" vertical="center"/>
    </xf>
    <xf numFmtId="0" fontId="17" fillId="0" borderId="0" xfId="9" applyFont="1">
      <alignment vertical="center"/>
    </xf>
    <xf numFmtId="0" fontId="33" fillId="0" borderId="0" xfId="9" applyFont="1">
      <alignment vertical="center"/>
    </xf>
    <xf numFmtId="0" fontId="47" fillId="13" borderId="40" xfId="9" applyFont="1" applyFill="1" applyBorder="1" applyAlignment="1">
      <alignment horizontal="center" vertical="center"/>
    </xf>
    <xf numFmtId="0" fontId="8" fillId="13" borderId="41" xfId="9" applyFont="1" applyFill="1" applyBorder="1" applyAlignment="1">
      <alignment horizontal="center" vertical="center"/>
    </xf>
    <xf numFmtId="177" fontId="8" fillId="13" borderId="41" xfId="9" applyNumberFormat="1" applyFont="1" applyFill="1" applyBorder="1" applyAlignment="1">
      <alignment horizontal="center" vertical="center" shrinkToFit="1"/>
    </xf>
    <xf numFmtId="0" fontId="8" fillId="13" borderId="75" xfId="9" applyFont="1" applyFill="1" applyBorder="1" applyAlignment="1">
      <alignment horizontal="center" vertical="center"/>
    </xf>
    <xf numFmtId="0" fontId="47" fillId="13" borderId="7" xfId="9" applyFont="1" applyFill="1" applyBorder="1" applyAlignment="1">
      <alignment horizontal="center" vertical="center"/>
    </xf>
    <xf numFmtId="183" fontId="33" fillId="0" borderId="7" xfId="9" applyNumberFormat="1" applyFont="1" applyBorder="1" applyAlignment="1">
      <alignment horizontal="right" vertical="center"/>
    </xf>
    <xf numFmtId="177" fontId="33" fillId="0" borderId="0" xfId="9" applyNumberFormat="1" applyFont="1">
      <alignment vertical="center"/>
    </xf>
    <xf numFmtId="0" fontId="47" fillId="13" borderId="11" xfId="9" applyFont="1" applyFill="1" applyBorder="1" applyAlignment="1">
      <alignment horizontal="center" vertical="center"/>
    </xf>
    <xf numFmtId="183" fontId="17" fillId="0" borderId="11" xfId="9" applyNumberFormat="1" applyFont="1" applyBorder="1" applyAlignment="1" applyProtection="1">
      <alignment horizontal="right" vertical="top"/>
      <protection locked="0"/>
    </xf>
    <xf numFmtId="183" fontId="17" fillId="0" borderId="7" xfId="9" applyNumberFormat="1" applyFont="1" applyBorder="1" applyProtection="1">
      <alignment vertical="center"/>
      <protection locked="0"/>
    </xf>
    <xf numFmtId="183" fontId="17" fillId="0" borderId="11" xfId="9" applyNumberFormat="1" applyFont="1" applyBorder="1" applyProtection="1">
      <alignment vertical="center"/>
      <protection locked="0"/>
    </xf>
    <xf numFmtId="0" fontId="47" fillId="13" borderId="7" xfId="9" applyFont="1" applyFill="1" applyBorder="1" applyAlignment="1">
      <alignment horizontal="center" vertical="center" shrinkToFit="1"/>
    </xf>
    <xf numFmtId="0" fontId="47" fillId="13" borderId="14" xfId="9" applyFont="1" applyFill="1" applyBorder="1" applyAlignment="1">
      <alignment horizontal="center" vertical="center"/>
    </xf>
    <xf numFmtId="183" fontId="17" fillId="0" borderId="14" xfId="9" applyNumberFormat="1" applyFont="1" applyBorder="1" applyProtection="1">
      <alignment vertical="center"/>
      <protection locked="0"/>
    </xf>
    <xf numFmtId="0" fontId="47" fillId="13" borderId="11" xfId="9" applyFont="1" applyFill="1" applyBorder="1" applyAlignment="1">
      <alignment horizontal="center" vertical="center" shrinkToFit="1"/>
    </xf>
    <xf numFmtId="0" fontId="47" fillId="13" borderId="47" xfId="9" applyFont="1" applyFill="1" applyBorder="1" applyAlignment="1">
      <alignment horizontal="center" vertical="center"/>
    </xf>
    <xf numFmtId="183" fontId="17" fillId="0" borderId="47" xfId="9" applyNumberFormat="1" applyFont="1" applyBorder="1" applyProtection="1">
      <alignment vertical="center"/>
      <protection locked="0"/>
    </xf>
    <xf numFmtId="0" fontId="25" fillId="0" borderId="0" xfId="9" applyFont="1" applyAlignment="1">
      <alignment horizontal="right" vertical="center"/>
    </xf>
    <xf numFmtId="0" fontId="17" fillId="0" borderId="0" xfId="9" applyFont="1" applyAlignment="1">
      <alignment horizontal="right" vertical="center"/>
    </xf>
    <xf numFmtId="49" fontId="17" fillId="0" borderId="0" xfId="9" applyNumberFormat="1" applyFont="1" applyAlignment="1">
      <alignment vertical="top" wrapText="1"/>
    </xf>
    <xf numFmtId="177" fontId="17" fillId="0" borderId="0" xfId="9" applyNumberFormat="1" applyFont="1">
      <alignment vertical="center"/>
    </xf>
    <xf numFmtId="49" fontId="17" fillId="0" borderId="0" xfId="9" applyNumberFormat="1" applyFont="1" applyAlignment="1">
      <alignment vertical="top"/>
    </xf>
    <xf numFmtId="0" fontId="50" fillId="0" borderId="0" xfId="9" applyFont="1" applyAlignment="1">
      <alignment vertical="center" wrapText="1"/>
    </xf>
    <xf numFmtId="0" fontId="16" fillId="0" borderId="0" xfId="9" applyFont="1">
      <alignment vertical="center"/>
    </xf>
    <xf numFmtId="177" fontId="25" fillId="0" borderId="0" xfId="9" applyNumberFormat="1" applyFont="1">
      <alignment vertical="center"/>
    </xf>
    <xf numFmtId="177" fontId="18" fillId="0" borderId="0" xfId="9" applyNumberFormat="1" applyFont="1">
      <alignment vertical="center"/>
    </xf>
    <xf numFmtId="0" fontId="33" fillId="13" borderId="40" xfId="9" applyFont="1" applyFill="1" applyBorder="1">
      <alignment vertical="center"/>
    </xf>
    <xf numFmtId="0" fontId="47" fillId="13" borderId="75" xfId="9" applyFont="1" applyFill="1" applyBorder="1" applyAlignment="1">
      <alignment horizontal="center" vertical="center"/>
    </xf>
    <xf numFmtId="183" fontId="17" fillId="0" borderId="11" xfId="9" applyNumberFormat="1" applyFont="1" applyBorder="1" applyAlignment="1" applyProtection="1">
      <alignment horizontal="right" vertical="center"/>
      <protection locked="0"/>
    </xf>
    <xf numFmtId="0" fontId="47" fillId="13" borderId="28" xfId="9" applyFont="1" applyFill="1" applyBorder="1" applyAlignment="1">
      <alignment horizontal="center" vertical="center"/>
    </xf>
    <xf numFmtId="0" fontId="42" fillId="13" borderId="133" xfId="9" applyFont="1" applyFill="1" applyBorder="1" applyAlignment="1">
      <alignment horizontal="center" vertical="center"/>
    </xf>
    <xf numFmtId="177" fontId="17" fillId="0" borderId="0" xfId="9" applyNumberFormat="1" applyFont="1" applyAlignment="1">
      <alignment horizontal="right" vertical="center"/>
    </xf>
    <xf numFmtId="177" fontId="25" fillId="0" borderId="0" xfId="9" applyNumberFormat="1" applyFont="1" applyAlignment="1">
      <alignment vertical="top" wrapText="1"/>
    </xf>
    <xf numFmtId="177" fontId="17" fillId="0" borderId="0" xfId="9" applyNumberFormat="1" applyFont="1" applyAlignment="1">
      <alignment vertical="top" shrinkToFit="1"/>
    </xf>
    <xf numFmtId="177" fontId="17" fillId="0" borderId="0" xfId="9" applyNumberFormat="1" applyFont="1" applyAlignment="1">
      <alignment vertical="top"/>
    </xf>
    <xf numFmtId="177" fontId="25" fillId="0" borderId="0" xfId="9" applyNumberFormat="1" applyFont="1" applyAlignment="1">
      <alignment vertical="top"/>
    </xf>
    <xf numFmtId="177" fontId="50" fillId="0" borderId="0" xfId="9" applyNumberFormat="1" applyFont="1" applyAlignment="1">
      <alignment vertical="center" wrapText="1"/>
    </xf>
    <xf numFmtId="177" fontId="25" fillId="0" borderId="0" xfId="9" applyNumberFormat="1" applyFont="1" applyAlignment="1">
      <alignment horizontal="center" vertical="center"/>
    </xf>
    <xf numFmtId="49" fontId="17" fillId="0" borderId="0" xfId="9" applyNumberFormat="1" applyFont="1" applyAlignment="1">
      <alignment horizontal="left" vertical="top"/>
    </xf>
    <xf numFmtId="49" fontId="2" fillId="0" borderId="0" xfId="1" applyNumberFormat="1" applyAlignment="1">
      <alignment horizontal="center"/>
    </xf>
    <xf numFmtId="0" fontId="18" fillId="0" borderId="0" xfId="1" applyFont="1"/>
    <xf numFmtId="0" fontId="25" fillId="0" borderId="0" xfId="1" applyFont="1" applyAlignment="1">
      <alignment horizontal="left"/>
    </xf>
    <xf numFmtId="0" fontId="19" fillId="0" borderId="0" xfId="1" applyFont="1" applyAlignment="1">
      <alignment wrapText="1"/>
    </xf>
    <xf numFmtId="0" fontId="19" fillId="0" borderId="69" xfId="1" applyFont="1" applyBorder="1" applyAlignment="1">
      <alignment wrapText="1"/>
    </xf>
    <xf numFmtId="0" fontId="17" fillId="0" borderId="69" xfId="1" applyFont="1" applyBorder="1" applyAlignment="1">
      <alignment horizontal="right" wrapText="1"/>
    </xf>
    <xf numFmtId="0" fontId="53" fillId="0" borderId="0" xfId="1" applyFont="1" applyAlignment="1">
      <alignment wrapText="1"/>
    </xf>
    <xf numFmtId="0" fontId="8" fillId="5" borderId="116" xfId="1" applyFont="1" applyFill="1" applyBorder="1" applyAlignment="1">
      <alignment horizontal="center" vertical="center" wrapText="1"/>
    </xf>
    <xf numFmtId="0" fontId="2" fillId="0" borderId="13" xfId="1" applyBorder="1" applyAlignment="1">
      <alignment vertical="center"/>
    </xf>
    <xf numFmtId="0" fontId="2" fillId="0" borderId="9" xfId="1" applyBorder="1" applyAlignment="1">
      <alignment vertical="center"/>
    </xf>
    <xf numFmtId="0" fontId="2" fillId="0" borderId="8" xfId="1" applyBorder="1" applyAlignment="1">
      <alignment horizontal="center" vertical="center"/>
    </xf>
    <xf numFmtId="0" fontId="2" fillId="0" borderId="76" xfId="1" applyBorder="1" applyAlignment="1">
      <alignment vertical="center"/>
    </xf>
    <xf numFmtId="0" fontId="53" fillId="0" borderId="0" xfId="1" applyFont="1"/>
    <xf numFmtId="0" fontId="2" fillId="0" borderId="2" xfId="1" applyBorder="1" applyAlignment="1">
      <alignment vertical="center"/>
    </xf>
    <xf numFmtId="0" fontId="2" fillId="0" borderId="15" xfId="1" applyBorder="1" applyAlignment="1">
      <alignment vertical="center"/>
    </xf>
    <xf numFmtId="0" fontId="2" fillId="0" borderId="84" xfId="1" applyBorder="1" applyAlignment="1">
      <alignment vertical="center"/>
    </xf>
    <xf numFmtId="0" fontId="2" fillId="0" borderId="13" xfId="1" applyBorder="1" applyAlignment="1">
      <alignment horizontal="center" vertical="center" wrapText="1"/>
    </xf>
    <xf numFmtId="0" fontId="2" fillId="0" borderId="9" xfId="1" applyBorder="1" applyAlignment="1">
      <alignment horizontal="center" vertical="center" wrapText="1"/>
    </xf>
    <xf numFmtId="0" fontId="2" fillId="0" borderId="4" xfId="1" applyBorder="1" applyAlignment="1">
      <alignment vertical="center"/>
    </xf>
    <xf numFmtId="0" fontId="2" fillId="0" borderId="1" xfId="1" applyBorder="1" applyAlignment="1">
      <alignment horizontal="center" vertical="center"/>
    </xf>
    <xf numFmtId="0" fontId="2" fillId="0" borderId="51" xfId="1" applyBorder="1" applyAlignment="1">
      <alignment vertical="center"/>
    </xf>
    <xf numFmtId="0" fontId="2" fillId="0" borderId="137" xfId="1" applyBorder="1" applyAlignment="1">
      <alignment horizontal="center" vertical="center"/>
    </xf>
    <xf numFmtId="0" fontId="2" fillId="0" borderId="122" xfId="1" applyBorder="1" applyAlignment="1">
      <alignment horizontal="center" vertical="center"/>
    </xf>
    <xf numFmtId="0" fontId="2" fillId="0" borderId="138" xfId="1" applyBorder="1" applyAlignment="1">
      <alignment vertical="center"/>
    </xf>
    <xf numFmtId="0" fontId="2" fillId="0" borderId="44" xfId="1" applyBorder="1" applyAlignment="1">
      <alignment horizontal="center" vertical="center"/>
    </xf>
    <xf numFmtId="0" fontId="2" fillId="0" borderId="2" xfId="1" applyBorder="1" applyAlignment="1">
      <alignment horizontal="center" vertical="center"/>
    </xf>
    <xf numFmtId="0" fontId="2" fillId="0" borderId="7" xfId="1" applyBorder="1" applyAlignment="1">
      <alignment horizontal="center" vertical="center"/>
    </xf>
    <xf numFmtId="0" fontId="2" fillId="0" borderId="100" xfId="1" applyBorder="1" applyAlignment="1">
      <alignment horizontal="center" vertical="center"/>
    </xf>
    <xf numFmtId="0" fontId="2" fillId="0" borderId="140" xfId="1" applyBorder="1" applyAlignment="1">
      <alignment horizontal="center" vertical="center"/>
    </xf>
    <xf numFmtId="0" fontId="2" fillId="0" borderId="99" xfId="1" applyBorder="1" applyAlignment="1">
      <alignment horizontal="center" vertical="center"/>
    </xf>
    <xf numFmtId="0" fontId="2" fillId="0" borderId="101" xfId="1" applyBorder="1" applyAlignment="1">
      <alignment vertical="center"/>
    </xf>
    <xf numFmtId="0" fontId="2" fillId="0" borderId="141" xfId="1" applyBorder="1" applyAlignment="1">
      <alignment horizontal="center" vertical="center" wrapText="1"/>
    </xf>
    <xf numFmtId="0" fontId="2" fillId="0" borderId="142" xfId="1" applyBorder="1" applyAlignment="1">
      <alignment horizontal="center" vertical="center" wrapText="1"/>
    </xf>
    <xf numFmtId="0" fontId="2" fillId="0" borderId="143" xfId="1" applyBorder="1" applyAlignment="1">
      <alignment horizontal="center" vertical="center"/>
    </xf>
    <xf numFmtId="0" fontId="2" fillId="0" borderId="144" xfId="1" applyBorder="1" applyAlignment="1">
      <alignment vertical="center"/>
    </xf>
    <xf numFmtId="0" fontId="2" fillId="0" borderId="46" xfId="1" applyBorder="1" applyAlignment="1">
      <alignment horizontal="center" vertical="center" wrapText="1"/>
    </xf>
    <xf numFmtId="0" fontId="2" fillId="0" borderId="4" xfId="1" applyBorder="1" applyAlignment="1">
      <alignment horizontal="center" vertical="center" wrapText="1"/>
    </xf>
    <xf numFmtId="0" fontId="2" fillId="0" borderId="14" xfId="1" applyBorder="1" applyAlignment="1">
      <alignment horizontal="center" vertical="center"/>
    </xf>
    <xf numFmtId="0" fontId="2" fillId="0" borderId="100" xfId="1" applyBorder="1" applyAlignment="1">
      <alignment horizontal="center" vertical="center" wrapText="1"/>
    </xf>
    <xf numFmtId="0" fontId="2" fillId="0" borderId="140" xfId="1" applyBorder="1" applyAlignment="1">
      <alignment horizontal="center" vertical="center" wrapText="1"/>
    </xf>
    <xf numFmtId="0" fontId="2" fillId="0" borderId="55" xfId="1" applyBorder="1" applyAlignment="1">
      <alignment horizontal="center" vertical="center" wrapText="1"/>
    </xf>
    <xf numFmtId="0" fontId="2" fillId="0" borderId="6" xfId="1" applyBorder="1" applyAlignment="1">
      <alignment horizontal="center" vertical="center" wrapText="1"/>
    </xf>
    <xf numFmtId="0" fontId="2" fillId="0" borderId="11" xfId="1" applyBorder="1" applyAlignment="1">
      <alignment horizontal="center" vertical="center"/>
    </xf>
    <xf numFmtId="0" fontId="2" fillId="0" borderId="83" xfId="1" applyBorder="1" applyAlignment="1">
      <alignment vertical="center"/>
    </xf>
    <xf numFmtId="0" fontId="2" fillId="0" borderId="125" xfId="1" applyBorder="1" applyAlignment="1">
      <alignment horizontal="center" vertical="center"/>
    </xf>
    <xf numFmtId="0" fontId="2" fillId="0" borderId="97" xfId="1" applyBorder="1" applyAlignment="1">
      <alignment horizontal="center" vertical="center"/>
    </xf>
    <xf numFmtId="0" fontId="2" fillId="0" borderId="145" xfId="1" applyBorder="1" applyAlignment="1">
      <alignment vertical="center"/>
    </xf>
    <xf numFmtId="0" fontId="2" fillId="0" borderId="58" xfId="1" applyBorder="1" applyAlignment="1">
      <alignment horizontal="center" vertical="center"/>
    </xf>
    <xf numFmtId="0" fontId="2" fillId="0" borderId="47" xfId="1" applyBorder="1" applyAlignment="1">
      <alignment horizontal="center" vertical="center"/>
    </xf>
    <xf numFmtId="0" fontId="2" fillId="0" borderId="52" xfId="1" applyBorder="1" applyAlignment="1">
      <alignment vertical="center"/>
    </xf>
    <xf numFmtId="0" fontId="2" fillId="0" borderId="0" xfId="1" applyAlignment="1">
      <alignment horizontal="center"/>
    </xf>
    <xf numFmtId="49" fontId="2" fillId="0" borderId="0" xfId="1" applyNumberFormat="1" applyAlignment="1">
      <alignment horizontal="center" vertical="top"/>
    </xf>
    <xf numFmtId="0" fontId="17" fillId="5" borderId="40" xfId="3" applyFont="1" applyFill="1" applyBorder="1" applyAlignment="1">
      <alignment vertical="center" textRotation="255"/>
    </xf>
    <xf numFmtId="0" fontId="17" fillId="5" borderId="41" xfId="3" applyFont="1" applyFill="1" applyBorder="1" applyAlignment="1">
      <alignment vertical="center" textRotation="255"/>
    </xf>
    <xf numFmtId="177" fontId="17" fillId="5" borderId="41" xfId="3" applyNumberFormat="1" applyFont="1" applyFill="1" applyBorder="1" applyAlignment="1">
      <alignment horizontal="center" vertical="center"/>
    </xf>
    <xf numFmtId="177" fontId="17" fillId="5" borderId="42" xfId="3" applyNumberFormat="1" applyFont="1" applyFill="1" applyBorder="1" applyAlignment="1">
      <alignment horizontal="center" vertical="center" wrapText="1"/>
    </xf>
    <xf numFmtId="0" fontId="17" fillId="5" borderId="42" xfId="3" applyFont="1" applyFill="1" applyBorder="1" applyAlignment="1">
      <alignment horizontal="center" vertical="center" wrapText="1"/>
    </xf>
    <xf numFmtId="177" fontId="17" fillId="5" borderId="12" xfId="3" applyNumberFormat="1" applyFont="1" applyFill="1" applyBorder="1" applyAlignment="1">
      <alignment horizontal="center" vertical="center"/>
    </xf>
    <xf numFmtId="177" fontId="18" fillId="8" borderId="7" xfId="3" applyNumberFormat="1" applyFont="1" applyFill="1" applyBorder="1">
      <alignment vertical="center"/>
    </xf>
    <xf numFmtId="177" fontId="18" fillId="8" borderId="47" xfId="3" applyNumberFormat="1" applyFont="1" applyFill="1" applyBorder="1">
      <alignment vertical="center"/>
    </xf>
    <xf numFmtId="177" fontId="17" fillId="10" borderId="12" xfId="3" applyNumberFormat="1" applyFont="1" applyFill="1" applyBorder="1" applyAlignment="1">
      <alignment horizontal="center" vertical="center"/>
    </xf>
    <xf numFmtId="2" fontId="18" fillId="10" borderId="12" xfId="5" applyNumberFormat="1" applyFont="1" applyFill="1" applyBorder="1" applyAlignment="1">
      <alignment vertical="center"/>
    </xf>
    <xf numFmtId="177" fontId="18" fillId="8" borderId="53" xfId="3" applyNumberFormat="1" applyFont="1" applyFill="1" applyBorder="1">
      <alignment vertical="center"/>
    </xf>
    <xf numFmtId="177" fontId="18" fillId="8" borderId="14" xfId="3" applyNumberFormat="1" applyFont="1" applyFill="1" applyBorder="1">
      <alignment vertical="center"/>
    </xf>
    <xf numFmtId="177" fontId="18" fillId="8" borderId="11" xfId="3" applyNumberFormat="1" applyFont="1" applyFill="1" applyBorder="1">
      <alignment vertical="center"/>
    </xf>
    <xf numFmtId="0" fontId="17" fillId="11" borderId="50" xfId="3" applyFont="1" applyFill="1" applyBorder="1" applyAlignment="1">
      <alignment horizontal="center" vertical="center" wrapText="1"/>
    </xf>
    <xf numFmtId="0" fontId="17" fillId="11" borderId="4" xfId="3" applyFont="1" applyFill="1" applyBorder="1" applyAlignment="1">
      <alignment horizontal="center" vertical="center" wrapText="1"/>
    </xf>
    <xf numFmtId="177" fontId="17" fillId="11" borderId="12" xfId="3" applyNumberFormat="1" applyFont="1" applyFill="1" applyBorder="1" applyAlignment="1">
      <alignment horizontal="center" vertical="center"/>
    </xf>
    <xf numFmtId="9" fontId="18" fillId="11" borderId="12" xfId="5" applyFont="1" applyFill="1" applyBorder="1" applyAlignment="1">
      <alignment vertical="center"/>
    </xf>
    <xf numFmtId="9" fontId="18" fillId="11" borderId="8" xfId="5" applyFont="1" applyFill="1" applyBorder="1" applyAlignment="1">
      <alignment vertical="center"/>
    </xf>
    <xf numFmtId="177" fontId="18" fillId="11" borderId="12" xfId="3" applyNumberFormat="1" applyFont="1" applyFill="1" applyBorder="1">
      <alignment vertical="center"/>
    </xf>
    <xf numFmtId="0" fontId="18" fillId="11" borderId="3" xfId="3" applyFont="1" applyFill="1" applyBorder="1" applyAlignment="1">
      <alignment horizontal="center" vertical="center"/>
    </xf>
    <xf numFmtId="0" fontId="18" fillId="11" borderId="48" xfId="3" applyFont="1" applyFill="1" applyBorder="1" applyAlignment="1">
      <alignment horizontal="center" vertical="center"/>
    </xf>
    <xf numFmtId="177" fontId="18" fillId="8" borderId="12" xfId="3" applyNumberFormat="1" applyFont="1" applyFill="1" applyBorder="1">
      <alignment vertical="center"/>
    </xf>
    <xf numFmtId="177" fontId="18" fillId="8" borderId="8" xfId="3" applyNumberFormat="1" applyFont="1" applyFill="1" applyBorder="1">
      <alignment vertical="center"/>
    </xf>
    <xf numFmtId="0" fontId="18" fillId="8" borderId="7" xfId="3" applyFont="1" applyFill="1" applyBorder="1">
      <alignment vertical="center"/>
    </xf>
    <xf numFmtId="0" fontId="18" fillId="8" borderId="47" xfId="3" applyFont="1" applyFill="1" applyBorder="1">
      <alignment vertical="center"/>
    </xf>
    <xf numFmtId="0" fontId="18" fillId="8" borderId="53" xfId="3" applyFont="1" applyFill="1" applyBorder="1">
      <alignment vertical="center"/>
    </xf>
    <xf numFmtId="0" fontId="18" fillId="8" borderId="14" xfId="3" applyFont="1" applyFill="1" applyBorder="1">
      <alignment vertical="center"/>
    </xf>
    <xf numFmtId="177" fontId="17" fillId="5" borderId="59" xfId="3" applyNumberFormat="1" applyFont="1" applyFill="1" applyBorder="1" applyAlignment="1">
      <alignment horizontal="center" vertical="center"/>
    </xf>
    <xf numFmtId="0" fontId="18" fillId="0" borderId="0" xfId="3" applyFont="1">
      <alignment vertical="center"/>
    </xf>
    <xf numFmtId="0" fontId="18" fillId="0" borderId="62" xfId="3" applyFont="1" applyBorder="1">
      <alignment vertical="center"/>
    </xf>
    <xf numFmtId="0" fontId="18" fillId="0" borderId="65" xfId="3" applyFont="1" applyBorder="1">
      <alignment vertical="center"/>
    </xf>
    <xf numFmtId="0" fontId="18" fillId="0" borderId="48" xfId="3" applyFont="1" applyBorder="1">
      <alignment vertical="center"/>
    </xf>
    <xf numFmtId="0" fontId="18" fillId="0" borderId="69" xfId="3" applyFont="1" applyBorder="1">
      <alignment vertical="center"/>
    </xf>
    <xf numFmtId="0" fontId="18" fillId="0" borderId="61" xfId="3" applyFont="1" applyBorder="1">
      <alignment vertical="center"/>
    </xf>
    <xf numFmtId="0" fontId="17" fillId="5" borderId="70" xfId="3" applyFont="1" applyFill="1" applyBorder="1" applyAlignment="1">
      <alignment vertical="center" textRotation="255"/>
    </xf>
    <xf numFmtId="0" fontId="17" fillId="5" borderId="71" xfId="3" applyFont="1" applyFill="1" applyBorder="1" applyAlignment="1">
      <alignment vertical="center" textRotation="255"/>
    </xf>
    <xf numFmtId="177" fontId="17" fillId="5" borderId="72" xfId="3" applyNumberFormat="1" applyFont="1" applyFill="1" applyBorder="1" applyAlignment="1">
      <alignment horizontal="center" vertical="center"/>
    </xf>
    <xf numFmtId="177" fontId="33" fillId="6" borderId="70" xfId="3" applyNumberFormat="1" applyFont="1" applyFill="1" applyBorder="1" applyAlignment="1">
      <alignment horizontal="center" vertical="center"/>
    </xf>
    <xf numFmtId="177" fontId="18" fillId="0" borderId="53" xfId="3" applyNumberFormat="1" applyFont="1" applyBorder="1">
      <alignment vertical="center"/>
    </xf>
    <xf numFmtId="0" fontId="18" fillId="0" borderId="53" xfId="3" applyFont="1" applyBorder="1">
      <alignment vertical="center"/>
    </xf>
    <xf numFmtId="177" fontId="18" fillId="0" borderId="49" xfId="3" applyNumberFormat="1" applyFont="1" applyBorder="1">
      <alignment vertical="center"/>
    </xf>
    <xf numFmtId="177" fontId="33" fillId="6" borderId="77" xfId="3" applyNumberFormat="1" applyFont="1" applyFill="1" applyBorder="1" applyAlignment="1">
      <alignment horizontal="center" vertical="center"/>
    </xf>
    <xf numFmtId="177" fontId="18" fillId="0" borderId="78" xfId="3" applyNumberFormat="1" applyFont="1" applyBorder="1">
      <alignment vertical="center"/>
    </xf>
    <xf numFmtId="0" fontId="18" fillId="0" borderId="78" xfId="3" applyFont="1" applyBorder="1">
      <alignment vertical="center"/>
    </xf>
    <xf numFmtId="177" fontId="18" fillId="0" borderId="79" xfId="3" applyNumberFormat="1" applyFont="1" applyBorder="1">
      <alignment vertical="center"/>
    </xf>
    <xf numFmtId="177" fontId="33" fillId="6" borderId="80" xfId="3" applyNumberFormat="1" applyFont="1" applyFill="1" applyBorder="1" applyAlignment="1">
      <alignment horizontal="center" vertical="center"/>
    </xf>
    <xf numFmtId="177" fontId="18" fillId="0" borderId="81" xfId="3" applyNumberFormat="1" applyFont="1" applyBorder="1">
      <alignment vertical="center"/>
    </xf>
    <xf numFmtId="0" fontId="18" fillId="0" borderId="81" xfId="3" applyFont="1" applyBorder="1">
      <alignment vertical="center"/>
    </xf>
    <xf numFmtId="177" fontId="18" fillId="0" borderId="82" xfId="3" applyNumberFormat="1" applyFont="1" applyBorder="1">
      <alignment vertical="center"/>
    </xf>
    <xf numFmtId="177" fontId="33" fillId="6" borderId="55" xfId="3" applyNumberFormat="1" applyFont="1" applyFill="1" applyBorder="1" applyAlignment="1">
      <alignment horizontal="center" vertical="center"/>
    </xf>
    <xf numFmtId="177" fontId="18" fillId="0" borderId="11" xfId="3" applyNumberFormat="1" applyFont="1" applyBorder="1">
      <alignment vertical="center"/>
    </xf>
    <xf numFmtId="0" fontId="18" fillId="0" borderId="11" xfId="3" applyFont="1" applyBorder="1">
      <alignment vertical="center"/>
    </xf>
    <xf numFmtId="177" fontId="18" fillId="0" borderId="83" xfId="3" applyNumberFormat="1" applyFont="1" applyBorder="1">
      <alignment vertical="center"/>
    </xf>
    <xf numFmtId="177" fontId="33" fillId="6" borderId="44" xfId="3" applyNumberFormat="1" applyFont="1" applyFill="1" applyBorder="1" applyAlignment="1">
      <alignment horizontal="center" vertical="center"/>
    </xf>
    <xf numFmtId="177" fontId="18" fillId="0" borderId="7" xfId="3" applyNumberFormat="1" applyFont="1" applyBorder="1">
      <alignment vertical="center"/>
    </xf>
    <xf numFmtId="177" fontId="18" fillId="0" borderId="84" xfId="3" applyNumberFormat="1" applyFont="1" applyBorder="1">
      <alignment vertical="center"/>
    </xf>
    <xf numFmtId="177" fontId="33" fillId="6" borderId="85" xfId="3" applyNumberFormat="1" applyFont="1" applyFill="1" applyBorder="1" applyAlignment="1">
      <alignment horizontal="center" vertical="center"/>
    </xf>
    <xf numFmtId="177" fontId="18" fillId="0" borderId="86" xfId="3" applyNumberFormat="1" applyFont="1" applyBorder="1">
      <alignment vertical="center"/>
    </xf>
    <xf numFmtId="0" fontId="18" fillId="0" borderId="86" xfId="3" applyFont="1" applyBorder="1">
      <alignment vertical="center"/>
    </xf>
    <xf numFmtId="177" fontId="18" fillId="0" borderId="87" xfId="3" applyNumberFormat="1" applyFont="1" applyBorder="1">
      <alignment vertical="center"/>
    </xf>
    <xf numFmtId="0" fontId="18" fillId="0" borderId="7" xfId="3" applyFont="1" applyBorder="1">
      <alignment vertical="center"/>
    </xf>
    <xf numFmtId="177" fontId="33" fillId="6" borderId="89" xfId="3" applyNumberFormat="1" applyFont="1" applyFill="1" applyBorder="1" applyAlignment="1">
      <alignment horizontal="center" vertical="center"/>
    </xf>
    <xf numFmtId="177" fontId="18" fillId="0" borderId="90" xfId="3" applyNumberFormat="1" applyFont="1" applyBorder="1">
      <alignment vertical="center"/>
    </xf>
    <xf numFmtId="177" fontId="18" fillId="0" borderId="91" xfId="3" applyNumberFormat="1" applyFont="1" applyBorder="1">
      <alignment vertical="center"/>
    </xf>
    <xf numFmtId="177" fontId="33" fillId="6" borderId="92" xfId="3" applyNumberFormat="1" applyFont="1" applyFill="1" applyBorder="1" applyAlignment="1">
      <alignment horizontal="center" vertical="center"/>
    </xf>
    <xf numFmtId="177" fontId="18" fillId="0" borderId="47" xfId="3" applyNumberFormat="1" applyFont="1" applyBorder="1">
      <alignment vertical="center"/>
    </xf>
    <xf numFmtId="0" fontId="18" fillId="0" borderId="47" xfId="3" applyFont="1" applyBorder="1">
      <alignment vertical="center"/>
    </xf>
    <xf numFmtId="177" fontId="18" fillId="0" borderId="52" xfId="3" applyNumberFormat="1" applyFont="1" applyBorder="1">
      <alignment vertical="center"/>
    </xf>
    <xf numFmtId="0" fontId="17" fillId="11" borderId="94" xfId="3" applyFont="1" applyFill="1" applyBorder="1" applyAlignment="1">
      <alignment horizontal="center" vertical="center" textRotation="255" wrapText="1"/>
    </xf>
    <xf numFmtId="0" fontId="17" fillId="11" borderId="95" xfId="3" applyFont="1" applyFill="1" applyBorder="1" applyAlignment="1">
      <alignment horizontal="center" vertical="center" wrapText="1"/>
    </xf>
    <xf numFmtId="177" fontId="33" fillId="11" borderId="46" xfId="3" applyNumberFormat="1" applyFont="1" applyFill="1" applyBorder="1" applyAlignment="1">
      <alignment horizontal="center" vertical="center"/>
    </xf>
    <xf numFmtId="177" fontId="18" fillId="11" borderId="14" xfId="3" applyNumberFormat="1" applyFont="1" applyFill="1" applyBorder="1">
      <alignment vertical="center"/>
    </xf>
    <xf numFmtId="0" fontId="18" fillId="11" borderId="14" xfId="3" applyFont="1" applyFill="1" applyBorder="1">
      <alignment vertical="center"/>
    </xf>
    <xf numFmtId="177" fontId="18" fillId="11" borderId="51" xfId="3" applyNumberFormat="1" applyFont="1" applyFill="1" applyBorder="1">
      <alignment vertical="center"/>
    </xf>
    <xf numFmtId="0" fontId="18" fillId="11" borderId="57" xfId="3" applyFont="1" applyFill="1" applyBorder="1" applyAlignment="1">
      <alignment horizontal="center" vertical="center"/>
    </xf>
    <xf numFmtId="0" fontId="18" fillId="11" borderId="69" xfId="3" applyFont="1" applyFill="1" applyBorder="1" applyAlignment="1">
      <alignment horizontal="center" vertical="center"/>
    </xf>
    <xf numFmtId="0" fontId="18" fillId="11" borderId="61" xfId="3" applyFont="1" applyFill="1" applyBorder="1" applyAlignment="1">
      <alignment horizontal="center" vertical="center"/>
    </xf>
    <xf numFmtId="177" fontId="18" fillId="8" borderId="78" xfId="3" applyNumberFormat="1" applyFont="1" applyFill="1" applyBorder="1">
      <alignment vertical="center"/>
    </xf>
    <xf numFmtId="177" fontId="18" fillId="8" borderId="79" xfId="3" applyNumberFormat="1" applyFont="1" applyFill="1" applyBorder="1">
      <alignment vertical="center"/>
    </xf>
    <xf numFmtId="177" fontId="18" fillId="8" borderId="81" xfId="3" applyNumberFormat="1" applyFont="1" applyFill="1" applyBorder="1">
      <alignment vertical="center"/>
    </xf>
    <xf numFmtId="177" fontId="18" fillId="8" borderId="82" xfId="3" applyNumberFormat="1" applyFont="1" applyFill="1" applyBorder="1">
      <alignment vertical="center"/>
    </xf>
    <xf numFmtId="177" fontId="18" fillId="8" borderId="86" xfId="3" applyNumberFormat="1" applyFont="1" applyFill="1" applyBorder="1">
      <alignment vertical="center"/>
    </xf>
    <xf numFmtId="177" fontId="18" fillId="8" borderId="87" xfId="3" applyNumberFormat="1" applyFont="1" applyFill="1" applyBorder="1">
      <alignment vertical="center"/>
    </xf>
    <xf numFmtId="177" fontId="18" fillId="8" borderId="90" xfId="3" applyNumberFormat="1" applyFont="1" applyFill="1" applyBorder="1">
      <alignment vertical="center"/>
    </xf>
    <xf numFmtId="177" fontId="18" fillId="8" borderId="91" xfId="3" applyNumberFormat="1" applyFont="1" applyFill="1" applyBorder="1">
      <alignment vertical="center"/>
    </xf>
    <xf numFmtId="0" fontId="55" fillId="0" borderId="0" xfId="2" applyFont="1" applyAlignment="1">
      <alignment horizontal="left" vertical="center"/>
    </xf>
    <xf numFmtId="0" fontId="56" fillId="0" borderId="0" xfId="2" applyFont="1" applyAlignment="1">
      <alignment horizontal="center" vertical="center" wrapText="1"/>
    </xf>
    <xf numFmtId="0" fontId="56" fillId="0" borderId="10" xfId="2" applyFont="1" applyBorder="1" applyAlignment="1">
      <alignment horizontal="left" vertical="center" wrapText="1"/>
    </xf>
    <xf numFmtId="0" fontId="56" fillId="3" borderId="12" xfId="2" applyFont="1" applyFill="1" applyBorder="1" applyAlignment="1">
      <alignment horizontal="center" vertical="center" wrapText="1"/>
    </xf>
    <xf numFmtId="176" fontId="56" fillId="2" borderId="12" xfId="2" applyNumberFormat="1" applyFont="1" applyFill="1" applyBorder="1" applyAlignment="1">
      <alignment horizontal="left" vertical="center" wrapText="1"/>
    </xf>
    <xf numFmtId="0" fontId="56" fillId="0" borderId="12" xfId="2" applyFont="1" applyBorder="1" applyAlignment="1">
      <alignment horizontal="center" vertical="center" wrapText="1"/>
    </xf>
    <xf numFmtId="0" fontId="26" fillId="4" borderId="0" xfId="3" applyFont="1" applyFill="1">
      <alignment vertical="center"/>
    </xf>
    <xf numFmtId="0" fontId="18" fillId="4" borderId="0" xfId="3" applyFont="1" applyFill="1" applyAlignment="1">
      <alignment horizontal="right" vertical="center"/>
    </xf>
    <xf numFmtId="0" fontId="57" fillId="4" borderId="0" xfId="3" applyFont="1" applyFill="1">
      <alignment vertical="center"/>
    </xf>
    <xf numFmtId="0" fontId="57" fillId="4" borderId="0" xfId="3" applyFont="1" applyFill="1" applyAlignment="1">
      <alignment vertical="center" wrapText="1"/>
    </xf>
    <xf numFmtId="0" fontId="18" fillId="0" borderId="10" xfId="3" applyFont="1" applyBorder="1">
      <alignment vertical="center"/>
    </xf>
    <xf numFmtId="0" fontId="33" fillId="0" borderId="6" xfId="3" applyFont="1" applyBorder="1" applyAlignment="1">
      <alignment horizontal="left" vertical="center"/>
    </xf>
    <xf numFmtId="0" fontId="33" fillId="0" borderId="8" xfId="3" applyFont="1" applyBorder="1" applyAlignment="1">
      <alignment horizontal="left" vertical="center" indent="1"/>
    </xf>
    <xf numFmtId="0" fontId="33" fillId="0" borderId="9" xfId="3" applyFont="1" applyBorder="1" applyAlignment="1">
      <alignment horizontal="left" vertical="center" indent="1"/>
    </xf>
    <xf numFmtId="0" fontId="33" fillId="0" borderId="13" xfId="3" applyFont="1" applyBorder="1" applyAlignment="1">
      <alignment horizontal="left" vertical="center"/>
    </xf>
    <xf numFmtId="0" fontId="33" fillId="0" borderId="15" xfId="3" applyFont="1" applyBorder="1" applyAlignment="1">
      <alignment horizontal="left" vertical="top" shrinkToFit="1"/>
    </xf>
    <xf numFmtId="0" fontId="18" fillId="0" borderId="2" xfId="3" applyFont="1" applyBorder="1">
      <alignment vertical="center"/>
    </xf>
    <xf numFmtId="0" fontId="33" fillId="0" borderId="3" xfId="3" applyFont="1" applyBorder="1" applyAlignment="1">
      <alignment horizontal="left" vertical="top" shrinkToFit="1"/>
    </xf>
    <xf numFmtId="0" fontId="33" fillId="0" borderId="0" xfId="3" applyFont="1" applyAlignment="1">
      <alignment horizontal="left" vertical="top" shrinkToFit="1"/>
    </xf>
    <xf numFmtId="0" fontId="18" fillId="0" borderId="4" xfId="3" applyFont="1" applyBorder="1">
      <alignment vertical="center"/>
    </xf>
    <xf numFmtId="0" fontId="33" fillId="0" borderId="0" xfId="3" applyFont="1" applyAlignment="1">
      <alignment horizontal="center" vertical="top" shrinkToFit="1"/>
    </xf>
    <xf numFmtId="0" fontId="33" fillId="0" borderId="4" xfId="3" applyFont="1" applyBorder="1" applyAlignment="1">
      <alignment horizontal="center" vertical="top" shrinkToFit="1"/>
    </xf>
    <xf numFmtId="0" fontId="33" fillId="0" borderId="10" xfId="3" applyFont="1" applyBorder="1" applyAlignment="1">
      <alignment horizontal="center" vertical="top" shrinkToFit="1"/>
    </xf>
    <xf numFmtId="0" fontId="33" fillId="0" borderId="6" xfId="3" applyFont="1" applyBorder="1" applyAlignment="1">
      <alignment horizontal="center" vertical="top" shrinkToFit="1"/>
    </xf>
    <xf numFmtId="0" fontId="18" fillId="0" borderId="2" xfId="3" applyFont="1" applyBorder="1" applyAlignment="1">
      <alignment horizontal="left" vertical="top" shrinkToFit="1"/>
    </xf>
    <xf numFmtId="0" fontId="18" fillId="0" borderId="4" xfId="3" applyFont="1" applyBorder="1" applyAlignment="1">
      <alignment horizontal="center" vertical="top" shrinkToFit="1"/>
    </xf>
    <xf numFmtId="0" fontId="18" fillId="0" borderId="6" xfId="3" applyFont="1" applyBorder="1" applyAlignment="1">
      <alignment horizontal="center" vertical="top" shrinkToFit="1"/>
    </xf>
    <xf numFmtId="0" fontId="18" fillId="0" borderId="4" xfId="3" applyFont="1" applyBorder="1" applyAlignment="1">
      <alignment horizontal="left" vertical="top" shrinkToFit="1"/>
    </xf>
    <xf numFmtId="0" fontId="18" fillId="5" borderId="15" xfId="3" applyFont="1" applyFill="1" applyBorder="1">
      <alignment vertical="center"/>
    </xf>
    <xf numFmtId="0" fontId="18" fillId="5" borderId="0" xfId="3" applyFont="1" applyFill="1">
      <alignment vertical="center"/>
    </xf>
    <xf numFmtId="0" fontId="33" fillId="0" borderId="2" xfId="3" applyFont="1" applyBorder="1" applyAlignment="1">
      <alignment horizontal="right" vertical="center"/>
    </xf>
    <xf numFmtId="0" fontId="33" fillId="0" borderId="15" xfId="3" applyFont="1" applyBorder="1" applyAlignment="1">
      <alignment horizontal="right" vertical="center"/>
    </xf>
    <xf numFmtId="0" fontId="33" fillId="0" borderId="23" xfId="3" applyFont="1" applyBorder="1" applyAlignment="1">
      <alignment horizontal="right" vertical="center"/>
    </xf>
    <xf numFmtId="0" fontId="33" fillId="6" borderId="8" xfId="3" applyFont="1" applyFill="1" applyBorder="1" applyAlignment="1">
      <alignment horizontal="right" vertical="center"/>
    </xf>
    <xf numFmtId="0" fontId="33" fillId="6" borderId="13" xfId="3" applyFont="1" applyFill="1" applyBorder="1" applyAlignment="1">
      <alignment horizontal="right" vertical="center"/>
    </xf>
    <xf numFmtId="0" fontId="58" fillId="0" borderId="7" xfId="3" applyFont="1" applyBorder="1" applyAlignment="1">
      <alignment vertical="top" wrapText="1"/>
    </xf>
    <xf numFmtId="0" fontId="58" fillId="0" borderId="14" xfId="3" applyFont="1" applyBorder="1" applyAlignment="1">
      <alignment vertical="top" wrapText="1"/>
    </xf>
    <xf numFmtId="0" fontId="33" fillId="0" borderId="4" xfId="3" applyFont="1" applyBorder="1" applyAlignment="1">
      <alignment horizontal="left" vertical="top"/>
    </xf>
    <xf numFmtId="0" fontId="33" fillId="8" borderId="13" xfId="3" applyFont="1" applyFill="1" applyBorder="1" applyAlignment="1">
      <alignment horizontal="right" vertical="center"/>
    </xf>
    <xf numFmtId="0" fontId="33" fillId="8" borderId="9" xfId="3" applyFont="1" applyFill="1" applyBorder="1" applyAlignment="1">
      <alignment horizontal="right" vertical="center"/>
    </xf>
    <xf numFmtId="0" fontId="33" fillId="8" borderId="24" xfId="3" applyFont="1" applyFill="1" applyBorder="1" applyAlignment="1">
      <alignment horizontal="right" vertical="center"/>
    </xf>
    <xf numFmtId="0" fontId="33" fillId="8" borderId="8" xfId="3" applyFont="1" applyFill="1" applyBorder="1" applyAlignment="1">
      <alignment horizontal="right" vertical="center"/>
    </xf>
    <xf numFmtId="0" fontId="33" fillId="5" borderId="15" xfId="3" applyFont="1" applyFill="1" applyBorder="1" applyAlignment="1">
      <alignment horizontal="center" vertical="center" wrapText="1" shrinkToFit="1"/>
    </xf>
    <xf numFmtId="0" fontId="33" fillId="5" borderId="2" xfId="3" applyFont="1" applyFill="1" applyBorder="1" applyAlignment="1">
      <alignment horizontal="center" vertical="center" wrapText="1" shrinkToFit="1"/>
    </xf>
    <xf numFmtId="0" fontId="33" fillId="0" borderId="28" xfId="3" applyFont="1" applyBorder="1" applyAlignment="1">
      <alignment horizontal="right" vertical="center"/>
    </xf>
    <xf numFmtId="0" fontId="33" fillId="0" borderId="13" xfId="3" applyFont="1" applyBorder="1" applyAlignment="1">
      <alignment horizontal="right" vertical="center"/>
    </xf>
    <xf numFmtId="0" fontId="33" fillId="0" borderId="8" xfId="3" applyFont="1" applyBorder="1" applyAlignment="1">
      <alignment horizontal="right" vertical="center"/>
    </xf>
    <xf numFmtId="0" fontId="33" fillId="8" borderId="28" xfId="3" applyFont="1" applyFill="1" applyBorder="1" applyAlignment="1">
      <alignment horizontal="right" vertical="center"/>
    </xf>
    <xf numFmtId="0" fontId="33" fillId="8" borderId="2" xfId="3" applyFont="1" applyFill="1" applyBorder="1" applyAlignment="1">
      <alignment horizontal="right" vertical="center"/>
    </xf>
    <xf numFmtId="0" fontId="33" fillId="10" borderId="2" xfId="3" applyFont="1" applyFill="1" applyBorder="1" applyAlignment="1">
      <alignment horizontal="right" vertical="center"/>
    </xf>
    <xf numFmtId="0" fontId="33" fillId="10" borderId="15" xfId="3" applyFont="1" applyFill="1" applyBorder="1" applyAlignment="1">
      <alignment horizontal="right" vertical="center"/>
    </xf>
    <xf numFmtId="0" fontId="33" fillId="10" borderId="28" xfId="3" applyFont="1" applyFill="1" applyBorder="1" applyAlignment="1">
      <alignment horizontal="right" vertical="center"/>
    </xf>
    <xf numFmtId="0" fontId="18" fillId="5" borderId="30" xfId="3" applyFont="1" applyFill="1" applyBorder="1">
      <alignment vertical="center"/>
    </xf>
    <xf numFmtId="0" fontId="18" fillId="5" borderId="32" xfId="3" applyFont="1" applyFill="1" applyBorder="1">
      <alignment vertical="center"/>
    </xf>
    <xf numFmtId="0" fontId="18" fillId="5" borderId="35" xfId="3" applyFont="1" applyFill="1" applyBorder="1">
      <alignment vertical="center"/>
    </xf>
    <xf numFmtId="0" fontId="33" fillId="0" borderId="39" xfId="3" applyFont="1" applyBorder="1" applyAlignment="1">
      <alignment horizontal="right" vertical="center"/>
    </xf>
    <xf numFmtId="0" fontId="18" fillId="8" borderId="39" xfId="3" applyFont="1" applyFill="1" applyBorder="1">
      <alignment vertical="center"/>
    </xf>
    <xf numFmtId="0" fontId="18" fillId="8" borderId="39" xfId="3" applyFont="1" applyFill="1" applyBorder="1" applyAlignment="1">
      <alignment horizontal="right" vertical="center"/>
    </xf>
    <xf numFmtId="0" fontId="33" fillId="8" borderId="39" xfId="3" applyFont="1" applyFill="1" applyBorder="1" applyAlignment="1">
      <alignment horizontal="right" vertical="center"/>
    </xf>
    <xf numFmtId="0" fontId="33" fillId="0" borderId="4" xfId="3" applyFont="1" applyBorder="1" applyAlignment="1">
      <alignment horizontal="left" vertical="top" shrinkToFit="1"/>
    </xf>
    <xf numFmtId="0" fontId="61" fillId="0" borderId="9" xfId="3" applyFont="1" applyBorder="1" applyAlignment="1">
      <alignment horizontal="right" vertical="center"/>
    </xf>
    <xf numFmtId="0" fontId="18" fillId="0" borderId="9" xfId="3" applyFont="1" applyBorder="1" applyAlignment="1">
      <alignment horizontal="right" vertical="center"/>
    </xf>
    <xf numFmtId="0" fontId="18" fillId="8" borderId="9" xfId="3" applyFont="1" applyFill="1" applyBorder="1" applyAlignment="1">
      <alignment horizontal="right" vertical="center"/>
    </xf>
    <xf numFmtId="0" fontId="18" fillId="0" borderId="15" xfId="3" applyFont="1" applyBorder="1" applyAlignment="1">
      <alignment horizontal="right" vertical="center"/>
    </xf>
    <xf numFmtId="0" fontId="18" fillId="8" borderId="15" xfId="3" applyFont="1" applyFill="1" applyBorder="1" applyAlignment="1">
      <alignment horizontal="right" vertical="center"/>
    </xf>
    <xf numFmtId="0" fontId="18" fillId="0" borderId="13" xfId="3" applyFont="1" applyBorder="1" applyAlignment="1">
      <alignment horizontal="right" vertical="center"/>
    </xf>
    <xf numFmtId="0" fontId="33" fillId="0" borderId="13" xfId="3" applyFont="1" applyBorder="1">
      <alignment vertical="center"/>
    </xf>
    <xf numFmtId="0" fontId="18" fillId="0" borderId="13" xfId="3" applyFont="1" applyBorder="1">
      <alignment vertical="center"/>
    </xf>
    <xf numFmtId="0" fontId="33" fillId="0" borderId="9" xfId="3" applyFont="1" applyBorder="1" applyAlignment="1">
      <alignment vertical="center" shrinkToFit="1"/>
    </xf>
    <xf numFmtId="0" fontId="33" fillId="0" borderId="13" xfId="3" applyFont="1" applyBorder="1" applyAlignment="1">
      <alignment horizontal="right" vertical="center" shrinkToFit="1"/>
    </xf>
    <xf numFmtId="0" fontId="33" fillId="10" borderId="9" xfId="3" applyFont="1" applyFill="1" applyBorder="1" applyAlignment="1">
      <alignment vertical="center" shrinkToFit="1"/>
    </xf>
    <xf numFmtId="0" fontId="33" fillId="8" borderId="13" xfId="3" applyFont="1" applyFill="1" applyBorder="1" applyAlignment="1">
      <alignment horizontal="right" vertical="center" shrinkToFit="1"/>
    </xf>
    <xf numFmtId="0" fontId="33" fillId="6" borderId="1" xfId="3" applyFont="1" applyFill="1" applyBorder="1" applyAlignment="1">
      <alignment vertical="center" shrinkToFit="1"/>
    </xf>
    <xf numFmtId="0" fontId="33" fillId="6" borderId="15" xfId="3" applyFont="1" applyFill="1" applyBorder="1" applyAlignment="1">
      <alignment vertical="center" shrinkToFit="1"/>
    </xf>
    <xf numFmtId="0" fontId="62" fillId="4" borderId="15" xfId="3" applyFont="1" applyFill="1" applyBorder="1" applyAlignment="1">
      <alignment vertical="center" shrinkToFit="1"/>
    </xf>
    <xf numFmtId="0" fontId="33" fillId="4" borderId="15" xfId="3" applyFont="1" applyFill="1" applyBorder="1" applyAlignment="1">
      <alignment vertical="center" wrapText="1"/>
    </xf>
    <xf numFmtId="0" fontId="33" fillId="4" borderId="2" xfId="3" applyFont="1" applyFill="1" applyBorder="1" applyAlignment="1">
      <alignment vertical="center" wrapText="1"/>
    </xf>
    <xf numFmtId="0" fontId="18" fillId="5" borderId="3" xfId="3" applyFont="1" applyFill="1" applyBorder="1" applyAlignment="1">
      <alignment horizontal="center" vertical="center"/>
    </xf>
    <xf numFmtId="0" fontId="33" fillId="0" borderId="8" xfId="3" applyFont="1" applyBorder="1">
      <alignment vertical="center"/>
    </xf>
    <xf numFmtId="0" fontId="33" fillId="0" borderId="9" xfId="3" applyFont="1" applyBorder="1">
      <alignment vertical="center"/>
    </xf>
    <xf numFmtId="0" fontId="33" fillId="0" borderId="3" xfId="3" applyFont="1" applyBorder="1">
      <alignment vertical="center"/>
    </xf>
    <xf numFmtId="0" fontId="33" fillId="0" borderId="0" xfId="3" applyFont="1" applyAlignment="1">
      <alignment horizontal="right" vertical="center"/>
    </xf>
    <xf numFmtId="0" fontId="62" fillId="0" borderId="0" xfId="3" applyFont="1" applyAlignment="1">
      <alignment horizontal="right" vertical="center"/>
    </xf>
    <xf numFmtId="0" fontId="33" fillId="0" borderId="0" xfId="3" applyFont="1" applyAlignment="1">
      <alignment vertical="center" wrapText="1"/>
    </xf>
    <xf numFmtId="0" fontId="33" fillId="0" borderId="4" xfId="3" applyFont="1" applyBorder="1" applyAlignment="1">
      <alignment horizontal="right" vertical="center"/>
    </xf>
    <xf numFmtId="0" fontId="18" fillId="5" borderId="5" xfId="3" applyFont="1" applyFill="1" applyBorder="1" applyAlignment="1">
      <alignment horizontal="center" vertical="center"/>
    </xf>
    <xf numFmtId="0" fontId="33" fillId="0" borderId="5" xfId="3" applyFont="1" applyBorder="1">
      <alignment vertical="center"/>
    </xf>
    <xf numFmtId="0" fontId="33" fillId="4" borderId="10" xfId="3" applyFont="1" applyFill="1" applyBorder="1" applyAlignment="1">
      <alignment vertical="center" wrapText="1"/>
    </xf>
    <xf numFmtId="0" fontId="33" fillId="0" borderId="10" xfId="3" applyFont="1" applyBorder="1" applyAlignment="1">
      <alignment vertical="center" wrapText="1"/>
    </xf>
    <xf numFmtId="0" fontId="33" fillId="0" borderId="6" xfId="3" applyFont="1" applyBorder="1" applyAlignment="1">
      <alignment vertical="center" wrapText="1"/>
    </xf>
    <xf numFmtId="0" fontId="18" fillId="6" borderId="0" xfId="3" applyFont="1" applyFill="1" applyAlignment="1">
      <alignment horizontal="right" vertical="center"/>
    </xf>
    <xf numFmtId="0" fontId="18" fillId="6" borderId="0" xfId="3" applyFont="1" applyFill="1">
      <alignment vertical="center"/>
    </xf>
    <xf numFmtId="0" fontId="63" fillId="4" borderId="0" xfId="3" applyFont="1" applyFill="1">
      <alignment vertical="center"/>
    </xf>
    <xf numFmtId="0" fontId="47" fillId="13" borderId="41" xfId="9" applyFont="1" applyFill="1" applyBorder="1" applyAlignment="1">
      <alignment horizontal="center" vertical="center"/>
    </xf>
    <xf numFmtId="0" fontId="25" fillId="0" borderId="0" xfId="1" applyFont="1" applyFill="1" applyAlignment="1">
      <alignment vertical="center"/>
    </xf>
    <xf numFmtId="0" fontId="2" fillId="0" borderId="0" xfId="1" applyFill="1"/>
    <xf numFmtId="0" fontId="25" fillId="0" borderId="0" xfId="1" applyFont="1" applyFill="1" applyAlignment="1">
      <alignment horizontal="left" vertical="center"/>
    </xf>
    <xf numFmtId="177" fontId="25" fillId="0" borderId="0" xfId="1" applyNumberFormat="1" applyFont="1" applyFill="1" applyAlignment="1">
      <alignment vertical="center"/>
    </xf>
    <xf numFmtId="0" fontId="25" fillId="0" borderId="0" xfId="1" applyFont="1" applyFill="1" applyAlignment="1">
      <alignment horizontal="center"/>
    </xf>
    <xf numFmtId="177" fontId="25" fillId="0" borderId="0" xfId="1" applyNumberFormat="1" applyFont="1" applyFill="1" applyAlignment="1">
      <alignment vertical="center" wrapText="1"/>
    </xf>
    <xf numFmtId="0" fontId="26" fillId="0" borderId="0" xfId="1" applyFont="1" applyFill="1" applyAlignment="1">
      <alignment horizontal="left" vertical="center"/>
    </xf>
    <xf numFmtId="0" fontId="2" fillId="0" borderId="0" xfId="1" applyFill="1" applyAlignment="1">
      <alignment horizontal="right"/>
    </xf>
    <xf numFmtId="0" fontId="2" fillId="0" borderId="0" xfId="1"/>
    <xf numFmtId="0" fontId="18" fillId="0" borderId="0" xfId="1" applyFont="1" applyFill="1" applyAlignment="1">
      <alignment horizontal="left" vertical="center"/>
    </xf>
    <xf numFmtId="0" fontId="18" fillId="0" borderId="0" xfId="3" applyFont="1" applyFill="1">
      <alignment vertical="center"/>
    </xf>
    <xf numFmtId="2" fontId="18" fillId="10" borderId="59" xfId="5" applyNumberFormat="1" applyFont="1" applyFill="1" applyBorder="1" applyAlignment="1">
      <alignment vertical="center"/>
    </xf>
    <xf numFmtId="0" fontId="18" fillId="0" borderId="0" xfId="3" applyFont="1">
      <alignment vertical="center"/>
    </xf>
    <xf numFmtId="0" fontId="17" fillId="5" borderId="42" xfId="3" applyFont="1" applyFill="1" applyBorder="1" applyAlignment="1">
      <alignment horizontal="center" vertical="center" wrapText="1"/>
    </xf>
    <xf numFmtId="0" fontId="18" fillId="0" borderId="15" xfId="3" applyFont="1" applyBorder="1" applyAlignment="1">
      <alignment horizontal="right" vertical="center"/>
    </xf>
    <xf numFmtId="0" fontId="33" fillId="14" borderId="28" xfId="3" applyFont="1" applyFill="1" applyBorder="1" applyAlignment="1">
      <alignment horizontal="right" vertical="center"/>
    </xf>
    <xf numFmtId="0" fontId="33" fillId="14" borderId="13" xfId="3" applyFont="1" applyFill="1" applyBorder="1" applyAlignment="1">
      <alignment horizontal="right" vertical="center"/>
    </xf>
    <xf numFmtId="0" fontId="33" fillId="14" borderId="2" xfId="3" applyFont="1" applyFill="1" applyBorder="1" applyAlignment="1">
      <alignment horizontal="right" vertical="center"/>
    </xf>
    <xf numFmtId="0" fontId="33" fillId="14" borderId="15" xfId="3" applyFont="1" applyFill="1" applyBorder="1" applyAlignment="1">
      <alignment horizontal="right" vertical="center"/>
    </xf>
    <xf numFmtId="0" fontId="33" fillId="14" borderId="8" xfId="3" applyFont="1" applyFill="1" applyBorder="1" applyAlignment="1">
      <alignment horizontal="right" vertical="center"/>
    </xf>
    <xf numFmtId="0" fontId="18" fillId="14" borderId="9" xfId="3" applyFont="1" applyFill="1" applyBorder="1" applyAlignment="1">
      <alignment horizontal="right" vertical="center"/>
    </xf>
    <xf numFmtId="0" fontId="33" fillId="14" borderId="9" xfId="3" applyFont="1" applyFill="1" applyBorder="1" applyAlignment="1">
      <alignment vertical="center" shrinkToFit="1"/>
    </xf>
    <xf numFmtId="0" fontId="18" fillId="0" borderId="0" xfId="3" applyFont="1" applyBorder="1">
      <alignment vertical="center"/>
    </xf>
    <xf numFmtId="177" fontId="17" fillId="0" borderId="0" xfId="3" applyNumberFormat="1" applyFont="1" applyFill="1" applyBorder="1" applyAlignment="1">
      <alignment horizontal="center" vertical="center"/>
    </xf>
    <xf numFmtId="180" fontId="18" fillId="0" borderId="0" xfId="5" applyNumberFormat="1" applyFont="1" applyFill="1" applyBorder="1" applyAlignment="1">
      <alignment vertical="center"/>
    </xf>
    <xf numFmtId="0" fontId="18" fillId="0" borderId="0" xfId="3" applyFont="1" applyFill="1" applyBorder="1">
      <alignment vertical="center"/>
    </xf>
    <xf numFmtId="177" fontId="18" fillId="14" borderId="12" xfId="3" applyNumberFormat="1" applyFont="1" applyFill="1" applyBorder="1">
      <alignment vertical="center"/>
    </xf>
    <xf numFmtId="177" fontId="18" fillId="14" borderId="11" xfId="3" applyNumberFormat="1" applyFont="1" applyFill="1" applyBorder="1">
      <alignment vertical="center"/>
    </xf>
    <xf numFmtId="0" fontId="2" fillId="14" borderId="41" xfId="1" applyFill="1" applyBorder="1" applyAlignment="1">
      <alignment vertical="center"/>
    </xf>
    <xf numFmtId="181" fontId="2" fillId="14" borderId="41" xfId="1" applyNumberFormat="1" applyFill="1" applyBorder="1" applyAlignment="1">
      <alignment vertical="center"/>
    </xf>
    <xf numFmtId="181" fontId="2" fillId="14" borderId="75" xfId="1" applyNumberFormat="1" applyFill="1" applyBorder="1" applyAlignment="1">
      <alignment vertical="center"/>
    </xf>
    <xf numFmtId="0" fontId="2" fillId="14" borderId="12" xfId="1" applyFill="1" applyBorder="1" applyAlignment="1">
      <alignment vertical="center"/>
    </xf>
    <xf numFmtId="181" fontId="2" fillId="14" borderId="12" xfId="1" applyNumberFormat="1" applyFill="1" applyBorder="1" applyAlignment="1">
      <alignment vertical="center"/>
    </xf>
    <xf numFmtId="181" fontId="2" fillId="14" borderId="76" xfId="1" applyNumberFormat="1" applyFill="1" applyBorder="1" applyAlignment="1">
      <alignment vertical="center"/>
    </xf>
    <xf numFmtId="177" fontId="17" fillId="14" borderId="12" xfId="1" applyNumberFormat="1" applyFont="1" applyFill="1" applyBorder="1" applyAlignment="1">
      <alignment horizontal="center" vertical="center"/>
    </xf>
    <xf numFmtId="177" fontId="17" fillId="14" borderId="12" xfId="1" applyNumberFormat="1" applyFont="1" applyFill="1" applyBorder="1" applyAlignment="1">
      <alignment horizontal="right" vertical="center"/>
    </xf>
    <xf numFmtId="177" fontId="17" fillId="14" borderId="76" xfId="1" applyNumberFormat="1" applyFont="1" applyFill="1" applyBorder="1" applyAlignment="1">
      <alignment horizontal="center" vertical="center"/>
    </xf>
    <xf numFmtId="184" fontId="17" fillId="14" borderId="12" xfId="1" applyNumberFormat="1" applyFont="1" applyFill="1" applyBorder="1" applyAlignment="1">
      <alignment horizontal="right" vertical="center"/>
    </xf>
    <xf numFmtId="49" fontId="17" fillId="14" borderId="76" xfId="1" applyNumberFormat="1" applyFont="1" applyFill="1" applyBorder="1" applyAlignment="1">
      <alignment horizontal="right" vertical="center"/>
    </xf>
    <xf numFmtId="185" fontId="17" fillId="14" borderId="12" xfId="1" applyNumberFormat="1" applyFont="1" applyFill="1" applyBorder="1" applyAlignment="1">
      <alignment horizontal="center" vertical="center"/>
    </xf>
    <xf numFmtId="185" fontId="17" fillId="14" borderId="12" xfId="1" applyNumberFormat="1" applyFont="1" applyFill="1" applyBorder="1" applyAlignment="1">
      <alignment horizontal="right" vertical="center"/>
    </xf>
    <xf numFmtId="184" fontId="17" fillId="14" borderId="59" xfId="1" applyNumberFormat="1" applyFont="1" applyFill="1" applyBorder="1" applyAlignment="1">
      <alignment horizontal="right" vertical="center"/>
    </xf>
    <xf numFmtId="49" fontId="17" fillId="14" borderId="93" xfId="1" applyNumberFormat="1" applyFont="1" applyFill="1" applyBorder="1" applyAlignment="1">
      <alignment horizontal="right" vertical="center"/>
    </xf>
    <xf numFmtId="177" fontId="17" fillId="14" borderId="11" xfId="1" applyNumberFormat="1" applyFont="1" applyFill="1" applyBorder="1" applyAlignment="1">
      <alignment horizontal="center" vertical="center"/>
    </xf>
    <xf numFmtId="177" fontId="17" fillId="14" borderId="11" xfId="1" applyNumberFormat="1" applyFont="1" applyFill="1" applyBorder="1" applyAlignment="1">
      <alignment horizontal="right" vertical="center"/>
    </xf>
    <xf numFmtId="177" fontId="17" fillId="14" borderId="75" xfId="1" applyNumberFormat="1" applyFont="1" applyFill="1" applyBorder="1" applyAlignment="1">
      <alignment horizontal="center" vertical="center"/>
    </xf>
    <xf numFmtId="0" fontId="17" fillId="14" borderId="11" xfId="6" applyFont="1" applyFill="1" applyBorder="1" applyAlignment="1">
      <alignment horizontal="center" vertical="center"/>
    </xf>
    <xf numFmtId="177" fontId="25" fillId="14" borderId="54" xfId="1" applyNumberFormat="1" applyFont="1" applyFill="1" applyBorder="1" applyAlignment="1">
      <alignment vertical="center"/>
    </xf>
    <xf numFmtId="0" fontId="17" fillId="14" borderId="12" xfId="6" applyFont="1" applyFill="1" applyBorder="1" applyAlignment="1">
      <alignment horizontal="center" vertical="center"/>
    </xf>
    <xf numFmtId="177" fontId="25" fillId="14" borderId="130" xfId="1" applyNumberFormat="1" applyFont="1" applyFill="1" applyBorder="1" applyAlignment="1">
      <alignment vertical="center"/>
    </xf>
    <xf numFmtId="186" fontId="17" fillId="14" borderId="12" xfId="6" applyNumberFormat="1" applyFont="1" applyFill="1" applyBorder="1" applyAlignment="1">
      <alignment horizontal="center" vertical="center"/>
    </xf>
    <xf numFmtId="177" fontId="25" fillId="14" borderId="131" xfId="1" applyNumberFormat="1" applyFont="1" applyFill="1" applyBorder="1" applyAlignment="1">
      <alignment vertical="center"/>
    </xf>
    <xf numFmtId="0" fontId="25" fillId="14" borderId="102" xfId="1" applyFont="1" applyFill="1" applyBorder="1" applyAlignment="1">
      <alignment vertical="center" wrapText="1"/>
    </xf>
    <xf numFmtId="0" fontId="25" fillId="14" borderId="12" xfId="1" applyFont="1" applyFill="1" applyBorder="1" applyAlignment="1">
      <alignment vertical="center"/>
    </xf>
    <xf numFmtId="186" fontId="25" fillId="14" borderId="12" xfId="1" applyNumberFormat="1" applyFont="1" applyFill="1" applyBorder="1" applyAlignment="1">
      <alignment vertical="center"/>
    </xf>
    <xf numFmtId="0" fontId="25" fillId="14" borderId="132" xfId="1" applyFont="1" applyFill="1" applyBorder="1" applyAlignment="1">
      <alignment vertical="center" wrapText="1"/>
    </xf>
    <xf numFmtId="0" fontId="25" fillId="14" borderId="59" xfId="1" applyFont="1" applyFill="1" applyBorder="1" applyAlignment="1">
      <alignment vertical="center"/>
    </xf>
    <xf numFmtId="186" fontId="25" fillId="14" borderId="59" xfId="1" applyNumberFormat="1" applyFont="1" applyFill="1" applyBorder="1" applyAlignment="1">
      <alignment vertical="center"/>
    </xf>
    <xf numFmtId="179" fontId="17" fillId="14" borderId="12" xfId="7" applyNumberFormat="1" applyFont="1" applyFill="1" applyBorder="1" applyAlignment="1">
      <alignment vertical="center"/>
    </xf>
    <xf numFmtId="184" fontId="17" fillId="14" borderId="12" xfId="7" applyNumberFormat="1" applyFont="1" applyFill="1" applyBorder="1" applyAlignment="1">
      <alignment horizontal="center" vertical="center"/>
    </xf>
    <xf numFmtId="184" fontId="17" fillId="14" borderId="76" xfId="7" applyNumberFormat="1" applyFont="1" applyFill="1" applyBorder="1" applyAlignment="1">
      <alignment horizontal="center" vertical="center"/>
    </xf>
    <xf numFmtId="179" fontId="17" fillId="14" borderId="59" xfId="7" applyNumberFormat="1" applyFont="1" applyFill="1" applyBorder="1" applyAlignment="1">
      <alignment vertical="center"/>
    </xf>
    <xf numFmtId="184" fontId="17" fillId="14" borderId="59" xfId="7" applyNumberFormat="1" applyFont="1" applyFill="1" applyBorder="1" applyAlignment="1">
      <alignment horizontal="center" vertical="center"/>
    </xf>
    <xf numFmtId="184" fontId="17" fillId="14" borderId="93" xfId="7" applyNumberFormat="1" applyFont="1" applyFill="1" applyBorder="1" applyAlignment="1">
      <alignment horizontal="center" vertical="center"/>
    </xf>
    <xf numFmtId="183" fontId="33" fillId="14" borderId="7" xfId="9" applyNumberFormat="1" applyFont="1" applyFill="1" applyBorder="1" applyAlignment="1">
      <alignment horizontal="right" vertical="center"/>
    </xf>
    <xf numFmtId="183" fontId="17" fillId="14" borderId="11" xfId="9" applyNumberFormat="1" applyFont="1" applyFill="1" applyBorder="1" applyProtection="1">
      <alignment vertical="center"/>
      <protection locked="0"/>
    </xf>
    <xf numFmtId="183" fontId="17" fillId="14" borderId="7" xfId="9" applyNumberFormat="1" applyFont="1" applyFill="1" applyBorder="1" applyProtection="1">
      <alignment vertical="center"/>
      <protection locked="0"/>
    </xf>
    <xf numFmtId="183" fontId="17" fillId="14" borderId="14" xfId="9" applyNumberFormat="1" applyFont="1" applyFill="1" applyBorder="1" applyProtection="1">
      <alignment vertical="center"/>
      <protection locked="0"/>
    </xf>
    <xf numFmtId="183" fontId="33" fillId="14" borderId="7" xfId="9" applyNumberFormat="1" applyFont="1" applyFill="1" applyBorder="1">
      <alignment vertical="center"/>
    </xf>
    <xf numFmtId="183" fontId="17" fillId="14" borderId="11" xfId="9" applyNumberFormat="1" applyFont="1" applyFill="1" applyBorder="1" applyAlignment="1" applyProtection="1">
      <alignment horizontal="right" vertical="top"/>
      <protection locked="0"/>
    </xf>
    <xf numFmtId="183" fontId="17" fillId="14" borderId="47" xfId="9" applyNumberFormat="1" applyFont="1" applyFill="1" applyBorder="1" applyProtection="1">
      <alignment vertical="center"/>
      <protection locked="0"/>
    </xf>
    <xf numFmtId="183" fontId="33" fillId="14" borderId="14" xfId="9" applyNumberFormat="1" applyFont="1" applyFill="1" applyBorder="1" applyAlignment="1">
      <alignment horizontal="right" vertical="center"/>
    </xf>
    <xf numFmtId="190" fontId="17" fillId="14" borderId="7" xfId="9" applyNumberFormat="1" applyFont="1" applyFill="1" applyBorder="1" applyAlignment="1" applyProtection="1">
      <alignment horizontal="right" vertical="center"/>
      <protection locked="0"/>
    </xf>
    <xf numFmtId="190" fontId="17" fillId="14" borderId="11" xfId="9" applyNumberFormat="1" applyFont="1" applyFill="1" applyBorder="1" applyProtection="1">
      <alignment vertical="center"/>
      <protection locked="0"/>
    </xf>
    <xf numFmtId="190" fontId="33" fillId="14" borderId="7" xfId="9" applyNumberFormat="1" applyFont="1" applyFill="1" applyBorder="1">
      <alignment vertical="center"/>
    </xf>
    <xf numFmtId="190" fontId="17" fillId="14" borderId="11" xfId="9" applyNumberFormat="1" applyFont="1" applyFill="1" applyBorder="1" applyAlignment="1" applyProtection="1">
      <alignment horizontal="right" vertical="top"/>
      <protection locked="0"/>
    </xf>
    <xf numFmtId="190" fontId="17" fillId="14" borderId="7" xfId="9" applyNumberFormat="1" applyFont="1" applyFill="1" applyBorder="1" applyProtection="1">
      <alignment vertical="center"/>
      <protection locked="0"/>
    </xf>
    <xf numFmtId="190" fontId="17" fillId="14" borderId="47" xfId="9" applyNumberFormat="1" applyFont="1" applyFill="1" applyBorder="1" applyProtection="1">
      <alignment vertical="center"/>
      <protection locked="0"/>
    </xf>
    <xf numFmtId="191" fontId="17" fillId="14" borderId="12" xfId="6" applyNumberFormat="1" applyFont="1" applyFill="1" applyBorder="1" applyAlignment="1">
      <alignment horizontal="center" vertical="center"/>
    </xf>
    <xf numFmtId="191" fontId="17" fillId="14" borderId="59" xfId="6" applyNumberFormat="1" applyFont="1" applyFill="1" applyBorder="1" applyAlignment="1">
      <alignment horizontal="center" vertical="center"/>
    </xf>
    <xf numFmtId="38" fontId="25" fillId="14" borderId="12" xfId="10" applyFont="1" applyFill="1" applyBorder="1" applyAlignment="1">
      <alignment vertical="center"/>
    </xf>
    <xf numFmtId="38" fontId="25" fillId="14" borderId="59" xfId="10" applyFont="1" applyFill="1" applyBorder="1" applyAlignment="1">
      <alignment vertical="center"/>
    </xf>
    <xf numFmtId="38" fontId="25" fillId="14" borderId="76" xfId="10" applyFont="1" applyFill="1" applyBorder="1" applyAlignment="1">
      <alignment vertical="center"/>
    </xf>
    <xf numFmtId="38" fontId="25" fillId="14" borderId="93" xfId="10" applyFont="1" applyFill="1" applyBorder="1" applyAlignment="1">
      <alignment vertical="center"/>
    </xf>
    <xf numFmtId="56" fontId="25" fillId="0" borderId="0" xfId="1" quotePrefix="1" applyNumberFormat="1" applyFont="1" applyAlignment="1">
      <alignment horizontal="center"/>
    </xf>
    <xf numFmtId="0" fontId="65" fillId="0" borderId="0" xfId="0" applyFont="1" applyAlignment="1">
      <alignment vertical="center"/>
    </xf>
    <xf numFmtId="0" fontId="67" fillId="0" borderId="12" xfId="0" applyFont="1" applyBorder="1" applyAlignment="1">
      <alignment horizontal="left" vertical="center" wrapText="1"/>
    </xf>
    <xf numFmtId="3" fontId="68" fillId="0" borderId="12" xfId="0" applyNumberFormat="1" applyFont="1" applyBorder="1" applyAlignment="1">
      <alignment horizontal="center" vertical="center"/>
    </xf>
    <xf numFmtId="0" fontId="65" fillId="0" borderId="12" xfId="0" applyFont="1" applyBorder="1" applyAlignment="1">
      <alignment vertical="center"/>
    </xf>
    <xf numFmtId="0" fontId="65" fillId="16" borderId="12" xfId="0" applyFont="1" applyFill="1" applyBorder="1" applyAlignment="1">
      <alignment vertical="center"/>
    </xf>
    <xf numFmtId="0" fontId="65" fillId="0" borderId="12" xfId="0" applyFont="1" applyBorder="1" applyAlignment="1">
      <alignment vertical="center" wrapText="1"/>
    </xf>
    <xf numFmtId="0" fontId="65" fillId="0" borderId="0" xfId="0" applyFont="1" applyBorder="1" applyAlignment="1">
      <alignment horizontal="left" vertical="center"/>
    </xf>
    <xf numFmtId="0" fontId="67" fillId="0" borderId="0" xfId="0" applyFont="1" applyFill="1" applyBorder="1" applyAlignment="1">
      <alignment horizontal="left" vertical="center" wrapText="1"/>
    </xf>
    <xf numFmtId="3" fontId="68" fillId="0" borderId="0" xfId="0" applyNumberFormat="1" applyFont="1" applyFill="1" applyBorder="1" applyAlignment="1">
      <alignment horizontal="center" vertical="center"/>
    </xf>
    <xf numFmtId="0" fontId="65" fillId="0" borderId="0" xfId="0" applyFont="1" applyFill="1" applyBorder="1" applyAlignment="1">
      <alignment vertical="center"/>
    </xf>
    <xf numFmtId="0" fontId="65" fillId="0" borderId="0" xfId="0" applyFont="1" applyFill="1" applyBorder="1" applyAlignment="1">
      <alignment vertical="center" wrapText="1"/>
    </xf>
    <xf numFmtId="0" fontId="65" fillId="0" borderId="0" xfId="0" applyFont="1" applyFill="1" applyBorder="1" applyAlignment="1">
      <alignment horizontal="left" vertical="center"/>
    </xf>
    <xf numFmtId="0" fontId="68" fillId="0" borderId="0" xfId="0" applyFont="1" applyFill="1" applyBorder="1" applyAlignment="1">
      <alignment horizontal="left" vertical="center" wrapText="1"/>
    </xf>
    <xf numFmtId="0" fontId="70" fillId="0" borderId="0" xfId="0" applyFont="1" applyFill="1" applyBorder="1" applyAlignment="1">
      <alignment horizontal="justify" vertical="center"/>
    </xf>
    <xf numFmtId="0" fontId="68" fillId="0" borderId="0" xfId="0" applyFont="1" applyFill="1" applyBorder="1" applyAlignment="1">
      <alignment vertical="center" wrapText="1"/>
    </xf>
    <xf numFmtId="0" fontId="65" fillId="15" borderId="70" xfId="0" applyFont="1" applyFill="1" applyBorder="1" applyAlignment="1">
      <alignment horizontal="center" vertical="center"/>
    </xf>
    <xf numFmtId="0" fontId="65" fillId="15" borderId="53" xfId="0" applyFont="1" applyFill="1" applyBorder="1" applyAlignment="1">
      <alignment horizontal="center" vertical="center"/>
    </xf>
    <xf numFmtId="0" fontId="65" fillId="15" borderId="49" xfId="0" applyFont="1" applyFill="1" applyBorder="1" applyAlignment="1">
      <alignment horizontal="center" vertical="center"/>
    </xf>
    <xf numFmtId="0" fontId="67" fillId="0" borderId="12" xfId="0" applyFont="1" applyBorder="1" applyAlignment="1">
      <alignment horizontal="left" vertical="center"/>
    </xf>
    <xf numFmtId="0" fontId="65" fillId="0" borderId="12" xfId="0" applyFont="1" applyBorder="1" applyAlignment="1">
      <alignment horizontal="left" vertical="center"/>
    </xf>
    <xf numFmtId="0" fontId="5" fillId="0" borderId="0" xfId="1" applyFont="1" applyAlignment="1">
      <alignment horizontal="center" vertical="center" wrapText="1"/>
    </xf>
    <xf numFmtId="0" fontId="56" fillId="2" borderId="7" xfId="2" applyFont="1" applyFill="1" applyBorder="1" applyAlignment="1">
      <alignment horizontal="center" vertical="center" wrapText="1"/>
    </xf>
    <xf numFmtId="0" fontId="56" fillId="2" borderId="11" xfId="2" applyFont="1" applyFill="1" applyBorder="1" applyAlignment="1">
      <alignment horizontal="center" vertical="center" wrapText="1"/>
    </xf>
    <xf numFmtId="0" fontId="56" fillId="2" borderId="8" xfId="2" applyFont="1" applyFill="1" applyBorder="1" applyAlignment="1">
      <alignment horizontal="center" vertical="center" wrapText="1"/>
    </xf>
    <xf numFmtId="0" fontId="56" fillId="2" borderId="9" xfId="2" applyFont="1" applyFill="1" applyBorder="1" applyAlignment="1">
      <alignment horizontal="center" vertical="center" wrapText="1"/>
    </xf>
    <xf numFmtId="0" fontId="33" fillId="14" borderId="7" xfId="3" applyFont="1" applyFill="1" applyBorder="1" applyAlignment="1">
      <alignment horizontal="distributed" vertical="center" shrinkToFit="1"/>
    </xf>
    <xf numFmtId="0" fontId="0" fillId="0" borderId="14" xfId="0" applyBorder="1" applyAlignment="1">
      <alignment shrinkToFit="1"/>
    </xf>
    <xf numFmtId="0" fontId="0" fillId="0" borderId="11" xfId="0" applyBorder="1" applyAlignment="1">
      <alignment shrinkToFit="1"/>
    </xf>
    <xf numFmtId="0" fontId="17" fillId="4" borderId="0" xfId="3" applyFont="1" applyFill="1" applyAlignment="1">
      <alignment vertical="center" wrapText="1"/>
    </xf>
    <xf numFmtId="0" fontId="17" fillId="4" borderId="0" xfId="3" applyFont="1" applyFill="1">
      <alignment vertical="center"/>
    </xf>
    <xf numFmtId="0" fontId="17" fillId="0" borderId="0" xfId="3" applyFont="1">
      <alignment vertical="center"/>
    </xf>
    <xf numFmtId="0" fontId="18" fillId="0" borderId="0" xfId="3" applyFont="1">
      <alignment vertical="center"/>
    </xf>
    <xf numFmtId="0" fontId="17" fillId="0" borderId="0" xfId="3" applyFont="1" applyAlignment="1">
      <alignment horizontal="left" vertical="center"/>
    </xf>
    <xf numFmtId="0" fontId="17" fillId="0" borderId="0" xfId="3" applyFont="1" applyAlignment="1">
      <alignment vertical="center" wrapText="1"/>
    </xf>
    <xf numFmtId="0" fontId="33" fillId="6" borderId="8" xfId="3" applyFont="1" applyFill="1" applyBorder="1" applyAlignment="1">
      <alignment horizontal="center" vertical="center"/>
    </xf>
    <xf numFmtId="0" fontId="33" fillId="6" borderId="9" xfId="3" applyFont="1" applyFill="1" applyBorder="1" applyAlignment="1">
      <alignment horizontal="center" vertical="center"/>
    </xf>
    <xf numFmtId="0" fontId="33" fillId="6" borderId="13" xfId="3" applyFont="1" applyFill="1" applyBorder="1" applyAlignment="1">
      <alignment horizontal="center" vertical="center"/>
    </xf>
    <xf numFmtId="0" fontId="33" fillId="0" borderId="0" xfId="3" applyFont="1" applyAlignment="1">
      <alignment horizontal="center" vertical="center"/>
    </xf>
    <xf numFmtId="0" fontId="33" fillId="0" borderId="10" xfId="3" applyFont="1" applyBorder="1" applyAlignment="1">
      <alignment horizontal="center" vertical="center"/>
    </xf>
    <xf numFmtId="0" fontId="17" fillId="4" borderId="0" xfId="3" applyFont="1" applyFill="1" applyAlignment="1">
      <alignment horizontal="left" vertical="center" wrapText="1"/>
    </xf>
    <xf numFmtId="0" fontId="17" fillId="4" borderId="0" xfId="3" applyFont="1" applyFill="1" applyAlignment="1">
      <alignment horizontal="left" vertical="center"/>
    </xf>
    <xf numFmtId="0" fontId="33" fillId="5" borderId="1" xfId="3" applyFont="1" applyFill="1" applyBorder="1" applyAlignment="1">
      <alignment horizontal="left" vertical="center" shrinkToFit="1"/>
    </xf>
    <xf numFmtId="0" fontId="18" fillId="5" borderId="15" xfId="3" applyFont="1" applyFill="1" applyBorder="1" applyAlignment="1">
      <alignment horizontal="left" vertical="center" shrinkToFit="1"/>
    </xf>
    <xf numFmtId="0" fontId="18" fillId="5" borderId="2" xfId="3" applyFont="1" applyFill="1" applyBorder="1" applyAlignment="1">
      <alignment horizontal="left" vertical="center" shrinkToFit="1"/>
    </xf>
    <xf numFmtId="0" fontId="33" fillId="5" borderId="8" xfId="3" applyFont="1" applyFill="1" applyBorder="1" applyAlignment="1">
      <alignment horizontal="center" vertical="center" shrinkToFit="1"/>
    </xf>
    <xf numFmtId="0" fontId="33" fillId="5" borderId="9" xfId="3" applyFont="1" applyFill="1" applyBorder="1" applyAlignment="1">
      <alignment horizontal="center" vertical="center" shrinkToFit="1"/>
    </xf>
    <xf numFmtId="0" fontId="33" fillId="5" borderId="13" xfId="3" applyFont="1" applyFill="1" applyBorder="1" applyAlignment="1">
      <alignment horizontal="center" vertical="center" shrinkToFit="1"/>
    </xf>
    <xf numFmtId="0" fontId="33" fillId="6" borderId="5" xfId="3" applyFont="1" applyFill="1" applyBorder="1" applyAlignment="1">
      <alignment horizontal="center" vertical="center"/>
    </xf>
    <xf numFmtId="0" fontId="18" fillId="6" borderId="10" xfId="3" applyFont="1" applyFill="1" applyBorder="1" applyAlignment="1">
      <alignment horizontal="center" vertical="center"/>
    </xf>
    <xf numFmtId="0" fontId="33" fillId="0" borderId="8" xfId="3" applyFont="1" applyBorder="1" applyAlignment="1">
      <alignment horizontal="right" vertical="center" shrinkToFit="1"/>
    </xf>
    <xf numFmtId="0" fontId="18" fillId="0" borderId="9" xfId="3" applyFont="1" applyBorder="1" applyAlignment="1">
      <alignment horizontal="right" vertical="center" shrinkToFit="1"/>
    </xf>
    <xf numFmtId="0" fontId="33" fillId="5" borderId="7" xfId="3" applyFont="1" applyFill="1" applyBorder="1" applyAlignment="1">
      <alignment horizontal="center" vertical="center" textRotation="255"/>
    </xf>
    <xf numFmtId="0" fontId="18" fillId="5" borderId="14" xfId="3" applyFont="1" applyFill="1" applyBorder="1" applyAlignment="1">
      <alignment horizontal="center" vertical="center" textRotation="255"/>
    </xf>
    <xf numFmtId="0" fontId="18" fillId="5" borderId="11" xfId="3" applyFont="1" applyFill="1" applyBorder="1" applyAlignment="1">
      <alignment horizontal="center" vertical="center" textRotation="255"/>
    </xf>
    <xf numFmtId="0" fontId="33" fillId="5" borderId="8" xfId="3" applyFont="1" applyFill="1" applyBorder="1" applyAlignment="1">
      <alignment horizontal="center" vertical="center"/>
    </xf>
    <xf numFmtId="0" fontId="18" fillId="5" borderId="9" xfId="3" applyFont="1" applyFill="1" applyBorder="1" applyAlignment="1">
      <alignment horizontal="center" vertical="center"/>
    </xf>
    <xf numFmtId="0" fontId="18" fillId="5" borderId="13" xfId="3" applyFont="1" applyFill="1" applyBorder="1" applyAlignment="1">
      <alignment horizontal="center" vertical="center"/>
    </xf>
    <xf numFmtId="0" fontId="33" fillId="5" borderId="15" xfId="3" applyFont="1" applyFill="1" applyBorder="1" applyAlignment="1">
      <alignment horizontal="center" vertical="center"/>
    </xf>
    <xf numFmtId="0" fontId="33" fillId="5" borderId="2" xfId="3" applyFont="1" applyFill="1" applyBorder="1" applyAlignment="1">
      <alignment horizontal="center" vertical="center"/>
    </xf>
    <xf numFmtId="0" fontId="33" fillId="5" borderId="0" xfId="3" applyFont="1" applyFill="1" applyAlignment="1">
      <alignment horizontal="center" vertical="center"/>
    </xf>
    <xf numFmtId="0" fontId="33" fillId="5" borderId="4" xfId="3" applyFont="1" applyFill="1" applyBorder="1" applyAlignment="1">
      <alignment horizontal="center" vertical="center"/>
    </xf>
    <xf numFmtId="0" fontId="33" fillId="5" borderId="1" xfId="3" applyFont="1" applyFill="1" applyBorder="1" applyAlignment="1">
      <alignment horizontal="center" vertical="center"/>
    </xf>
    <xf numFmtId="0" fontId="18" fillId="5" borderId="15" xfId="3" applyFont="1" applyFill="1" applyBorder="1" applyAlignment="1">
      <alignment horizontal="center" vertical="center"/>
    </xf>
    <xf numFmtId="0" fontId="18" fillId="5" borderId="2" xfId="3" applyFont="1" applyFill="1" applyBorder="1" applyAlignment="1">
      <alignment horizontal="center" vertical="center"/>
    </xf>
    <xf numFmtId="0" fontId="18" fillId="5" borderId="5" xfId="3" applyFont="1" applyFill="1" applyBorder="1" applyAlignment="1">
      <alignment horizontal="center" vertical="center"/>
    </xf>
    <xf numFmtId="0" fontId="18" fillId="5" borderId="10" xfId="3" applyFont="1" applyFill="1" applyBorder="1" applyAlignment="1">
      <alignment horizontal="center" vertical="center"/>
    </xf>
    <xf numFmtId="0" fontId="18" fillId="5" borderId="6" xfId="3" applyFont="1" applyFill="1" applyBorder="1" applyAlignment="1">
      <alignment horizontal="center" vertical="center"/>
    </xf>
    <xf numFmtId="0" fontId="33" fillId="5" borderId="15" xfId="3" applyFont="1" applyFill="1" applyBorder="1">
      <alignment vertical="center"/>
    </xf>
    <xf numFmtId="0" fontId="33" fillId="5" borderId="5" xfId="3" applyFont="1" applyFill="1" applyBorder="1">
      <alignment vertical="center"/>
    </xf>
    <xf numFmtId="0" fontId="33" fillId="5" borderId="10" xfId="3" applyFont="1" applyFill="1" applyBorder="1">
      <alignment vertical="center"/>
    </xf>
    <xf numFmtId="0" fontId="18" fillId="5" borderId="9" xfId="3" applyFont="1" applyFill="1" applyBorder="1" applyAlignment="1">
      <alignment horizontal="left" vertical="center"/>
    </xf>
    <xf numFmtId="0" fontId="18" fillId="5" borderId="13" xfId="3" applyFont="1" applyFill="1" applyBorder="1" applyAlignment="1">
      <alignment horizontal="left" vertical="center"/>
    </xf>
    <xf numFmtId="0" fontId="33" fillId="4" borderId="1" xfId="3" applyFont="1" applyFill="1" applyBorder="1" applyAlignment="1">
      <alignment horizontal="center" vertical="center"/>
    </xf>
    <xf numFmtId="0" fontId="33" fillId="4" borderId="15" xfId="3" applyFont="1" applyFill="1" applyBorder="1" applyAlignment="1">
      <alignment horizontal="center" vertical="center"/>
    </xf>
    <xf numFmtId="0" fontId="33" fillId="4" borderId="2" xfId="3" applyFont="1" applyFill="1" applyBorder="1" applyAlignment="1">
      <alignment horizontal="center" vertical="center"/>
    </xf>
    <xf numFmtId="0" fontId="33" fillId="4" borderId="3" xfId="3" applyFont="1" applyFill="1" applyBorder="1" applyAlignment="1">
      <alignment horizontal="center" vertical="center"/>
    </xf>
    <xf numFmtId="0" fontId="33" fillId="4" borderId="0" xfId="3" applyFont="1" applyFill="1" applyAlignment="1">
      <alignment horizontal="center" vertical="center"/>
    </xf>
    <xf numFmtId="0" fontId="33" fillId="4" borderId="4" xfId="3" applyFont="1" applyFill="1" applyBorder="1" applyAlignment="1">
      <alignment horizontal="center" vertical="center"/>
    </xf>
    <xf numFmtId="0" fontId="33" fillId="4" borderId="5" xfId="3" applyFont="1" applyFill="1" applyBorder="1" applyAlignment="1">
      <alignment horizontal="center" vertical="center"/>
    </xf>
    <xf numFmtId="0" fontId="33" fillId="4" borderId="10" xfId="3" applyFont="1" applyFill="1" applyBorder="1" applyAlignment="1">
      <alignment horizontal="center" vertical="center"/>
    </xf>
    <xf numFmtId="0" fontId="33" fillId="4" borderId="6" xfId="3" applyFont="1" applyFill="1" applyBorder="1" applyAlignment="1">
      <alignment horizontal="center" vertical="center"/>
    </xf>
    <xf numFmtId="0" fontId="33" fillId="6" borderId="1" xfId="3" applyFont="1" applyFill="1" applyBorder="1" applyAlignment="1">
      <alignment horizontal="center" vertical="center"/>
    </xf>
    <xf numFmtId="0" fontId="18" fillId="6" borderId="15" xfId="3" applyFont="1" applyFill="1" applyBorder="1" applyAlignment="1">
      <alignment horizontal="center" vertical="center"/>
    </xf>
    <xf numFmtId="0" fontId="18" fillId="6" borderId="2" xfId="3" applyFont="1" applyFill="1" applyBorder="1" applyAlignment="1">
      <alignment horizontal="center" vertical="center"/>
    </xf>
    <xf numFmtId="0" fontId="18" fillId="6" borderId="5" xfId="3" applyFont="1" applyFill="1" applyBorder="1" applyAlignment="1">
      <alignment horizontal="center" vertical="center"/>
    </xf>
    <xf numFmtId="0" fontId="18" fillId="6" borderId="6" xfId="3" applyFont="1" applyFill="1" applyBorder="1" applyAlignment="1">
      <alignment horizontal="center" vertical="center"/>
    </xf>
    <xf numFmtId="0" fontId="33" fillId="14" borderId="1" xfId="3" applyFont="1" applyFill="1" applyBorder="1" applyAlignment="1">
      <alignment horizontal="right" vertical="center"/>
    </xf>
    <xf numFmtId="0" fontId="18" fillId="14" borderId="15" xfId="3" applyFont="1" applyFill="1" applyBorder="1" applyAlignment="1">
      <alignment horizontal="right" vertical="center"/>
    </xf>
    <xf numFmtId="0" fontId="18" fillId="14" borderId="5" xfId="3" applyFont="1" applyFill="1" applyBorder="1" applyAlignment="1">
      <alignment horizontal="right" vertical="center"/>
    </xf>
    <xf numFmtId="0" fontId="18" fillId="14" borderId="10" xfId="3" applyFont="1" applyFill="1" applyBorder="1" applyAlignment="1">
      <alignment horizontal="right" vertical="center"/>
    </xf>
    <xf numFmtId="0" fontId="33" fillId="0" borderId="2" xfId="3" applyFont="1" applyBorder="1" applyAlignment="1">
      <alignment horizontal="right" vertical="center"/>
    </xf>
    <xf numFmtId="0" fontId="33" fillId="0" borderId="6" xfId="3" applyFont="1" applyBorder="1" applyAlignment="1">
      <alignment horizontal="right" vertical="center"/>
    </xf>
    <xf numFmtId="0" fontId="18" fillId="0" borderId="15" xfId="3" applyFont="1" applyBorder="1">
      <alignment vertical="center"/>
    </xf>
    <xf numFmtId="0" fontId="18" fillId="0" borderId="3" xfId="3" applyFont="1" applyBorder="1">
      <alignment vertical="center"/>
    </xf>
    <xf numFmtId="0" fontId="18" fillId="0" borderId="5" xfId="3" applyFont="1" applyBorder="1">
      <alignment vertical="center"/>
    </xf>
    <xf numFmtId="0" fontId="18" fillId="0" borderId="10" xfId="3" applyFont="1" applyBorder="1">
      <alignment vertical="center"/>
    </xf>
    <xf numFmtId="0" fontId="18" fillId="6" borderId="9" xfId="3" applyFont="1" applyFill="1" applyBorder="1" applyAlignment="1">
      <alignment horizontal="center" vertical="center"/>
    </xf>
    <xf numFmtId="0" fontId="33" fillId="14" borderId="8" xfId="3" applyFont="1" applyFill="1" applyBorder="1" applyAlignment="1">
      <alignment horizontal="right" vertical="center" shrinkToFit="1"/>
    </xf>
    <xf numFmtId="0" fontId="18" fillId="14" borderId="9" xfId="3" applyFont="1" applyFill="1" applyBorder="1" applyAlignment="1">
      <alignment horizontal="right" vertical="center" shrinkToFit="1"/>
    </xf>
    <xf numFmtId="0" fontId="17" fillId="7" borderId="8" xfId="1" applyFont="1" applyFill="1" applyBorder="1" applyAlignment="1">
      <alignment horizontal="center" vertical="center"/>
    </xf>
    <xf numFmtId="0" fontId="17" fillId="7" borderId="9" xfId="1" applyFont="1" applyFill="1" applyBorder="1" applyAlignment="1">
      <alignment horizontal="center" vertical="center"/>
    </xf>
    <xf numFmtId="0" fontId="33" fillId="8" borderId="8" xfId="3" applyFont="1" applyFill="1" applyBorder="1" applyAlignment="1">
      <alignment horizontal="right" vertical="center" shrinkToFit="1"/>
    </xf>
    <xf numFmtId="0" fontId="18" fillId="8" borderId="9" xfId="3" applyFont="1" applyFill="1" applyBorder="1" applyAlignment="1">
      <alignment horizontal="right" vertical="center" shrinkToFit="1"/>
    </xf>
    <xf numFmtId="0" fontId="33" fillId="0" borderId="1" xfId="3" applyFont="1" applyBorder="1" applyAlignment="1">
      <alignment horizontal="right" vertical="center"/>
    </xf>
    <xf numFmtId="0" fontId="18" fillId="0" borderId="15" xfId="3" applyFont="1" applyBorder="1" applyAlignment="1">
      <alignment horizontal="right" vertical="center"/>
    </xf>
    <xf numFmtId="0" fontId="18" fillId="0" borderId="5" xfId="3" applyFont="1" applyBorder="1" applyAlignment="1">
      <alignment horizontal="right" vertical="center"/>
    </xf>
    <xf numFmtId="0" fontId="18" fillId="0" borderId="10" xfId="3" applyFont="1" applyBorder="1" applyAlignment="1">
      <alignment horizontal="right" vertical="center"/>
    </xf>
    <xf numFmtId="0" fontId="33" fillId="0" borderId="8" xfId="3" applyFont="1" applyBorder="1" applyAlignment="1">
      <alignment horizontal="right" vertical="center"/>
    </xf>
    <xf numFmtId="0" fontId="18" fillId="0" borderId="9" xfId="3" applyFont="1" applyBorder="1" applyAlignment="1">
      <alignment horizontal="right" vertical="center"/>
    </xf>
    <xf numFmtId="0" fontId="18" fillId="5" borderId="9" xfId="3" applyFont="1" applyFill="1" applyBorder="1" applyAlignment="1">
      <alignment horizontal="center" vertical="center" shrinkToFit="1"/>
    </xf>
    <xf numFmtId="0" fontId="33" fillId="5" borderId="7" xfId="3" applyFont="1" applyFill="1" applyBorder="1" applyAlignment="1">
      <alignment horizontal="center" vertical="center" textRotation="255" shrinkToFit="1"/>
    </xf>
    <xf numFmtId="0" fontId="18" fillId="5" borderId="14" xfId="3" applyFont="1" applyFill="1" applyBorder="1" applyAlignment="1">
      <alignment horizontal="center" vertical="center" textRotation="255" shrinkToFit="1"/>
    </xf>
    <xf numFmtId="0" fontId="18" fillId="5" borderId="11" xfId="3" applyFont="1" applyFill="1" applyBorder="1" applyAlignment="1">
      <alignment horizontal="center" vertical="center" textRotation="255" shrinkToFit="1"/>
    </xf>
    <xf numFmtId="0" fontId="33" fillId="5" borderId="9" xfId="3" applyFont="1" applyFill="1" applyBorder="1" applyAlignment="1">
      <alignment horizontal="center" vertical="center"/>
    </xf>
    <xf numFmtId="0" fontId="33" fillId="5" borderId="13" xfId="3" applyFont="1" applyFill="1" applyBorder="1" applyAlignment="1">
      <alignment horizontal="center" vertical="center"/>
    </xf>
    <xf numFmtId="0" fontId="18" fillId="5" borderId="13" xfId="3" applyFont="1" applyFill="1" applyBorder="1" applyAlignment="1">
      <alignment horizontal="center" vertical="center" shrinkToFit="1"/>
    </xf>
    <xf numFmtId="0" fontId="33" fillId="0" borderId="8" xfId="3" applyFont="1" applyBorder="1" applyAlignment="1">
      <alignment horizontal="center" vertical="center"/>
    </xf>
    <xf numFmtId="0" fontId="33" fillId="0" borderId="9" xfId="3" applyFont="1" applyBorder="1" applyAlignment="1">
      <alignment horizontal="center" vertical="center"/>
    </xf>
    <xf numFmtId="0" fontId="18" fillId="0" borderId="9" xfId="3" applyFont="1" applyBorder="1">
      <alignment vertical="center"/>
    </xf>
    <xf numFmtId="0" fontId="18" fillId="0" borderId="13" xfId="3" applyFont="1" applyBorder="1">
      <alignment vertical="center"/>
    </xf>
    <xf numFmtId="0" fontId="33" fillId="5" borderId="5" xfId="3" applyFont="1" applyFill="1" applyBorder="1" applyAlignment="1">
      <alignment horizontal="center" vertical="center"/>
    </xf>
    <xf numFmtId="0" fontId="18" fillId="5" borderId="10" xfId="3" applyFont="1" applyFill="1" applyBorder="1">
      <alignment vertical="center"/>
    </xf>
    <xf numFmtId="0" fontId="18" fillId="5" borderId="6" xfId="3" applyFont="1" applyFill="1" applyBorder="1">
      <alignment vertical="center"/>
    </xf>
    <xf numFmtId="0" fontId="33" fillId="14" borderId="8" xfId="3" applyFont="1" applyFill="1" applyBorder="1" applyAlignment="1">
      <alignment horizontal="right" vertical="center"/>
    </xf>
    <xf numFmtId="0" fontId="33" fillId="14" borderId="9" xfId="3" applyFont="1" applyFill="1" applyBorder="1" applyAlignment="1">
      <alignment horizontal="right" vertical="center"/>
    </xf>
    <xf numFmtId="0" fontId="33" fillId="14" borderId="21" xfId="3" applyFont="1" applyFill="1" applyBorder="1" applyAlignment="1">
      <alignment horizontal="right" vertical="center"/>
    </xf>
    <xf numFmtId="0" fontId="18" fillId="14" borderId="9" xfId="3" applyFont="1" applyFill="1" applyBorder="1" applyAlignment="1">
      <alignment horizontal="right" vertical="center"/>
    </xf>
    <xf numFmtId="0" fontId="33" fillId="8" borderId="9" xfId="3" applyFont="1" applyFill="1" applyBorder="1" applyAlignment="1">
      <alignment horizontal="right" vertical="center"/>
    </xf>
    <xf numFmtId="0" fontId="18" fillId="8" borderId="9" xfId="3" applyFont="1" applyFill="1" applyBorder="1" applyAlignment="1">
      <alignment horizontal="right" vertical="center"/>
    </xf>
    <xf numFmtId="0" fontId="33" fillId="5" borderId="14" xfId="3" applyFont="1" applyFill="1" applyBorder="1" applyAlignment="1">
      <alignment horizontal="center" vertical="center" textRotation="255"/>
    </xf>
    <xf numFmtId="0" fontId="33" fillId="5" borderId="8" xfId="3" applyFont="1" applyFill="1" applyBorder="1" applyAlignment="1">
      <alignment horizontal="distributed" vertical="center" justifyLastLine="1"/>
    </xf>
    <xf numFmtId="0" fontId="33" fillId="5" borderId="9" xfId="3" applyFont="1" applyFill="1" applyBorder="1" applyAlignment="1">
      <alignment horizontal="distributed" vertical="center" justifyLastLine="1"/>
    </xf>
    <xf numFmtId="0" fontId="33" fillId="5" borderId="13" xfId="3" applyFont="1" applyFill="1" applyBorder="1" applyAlignment="1">
      <alignment horizontal="distributed" vertical="center" justifyLastLine="1"/>
    </xf>
    <xf numFmtId="0" fontId="18" fillId="5" borderId="9" xfId="3" applyFont="1" applyFill="1" applyBorder="1">
      <alignment vertical="center"/>
    </xf>
    <xf numFmtId="0" fontId="18" fillId="5" borderId="13" xfId="3" applyFont="1" applyFill="1" applyBorder="1">
      <alignment vertical="center"/>
    </xf>
    <xf numFmtId="0" fontId="18" fillId="0" borderId="9" xfId="3" applyFont="1" applyBorder="1" applyAlignment="1">
      <alignment horizontal="center" vertical="center"/>
    </xf>
    <xf numFmtId="179" fontId="33" fillId="8" borderId="8" xfId="3" applyNumberFormat="1" applyFont="1" applyFill="1" applyBorder="1" applyAlignment="1">
      <alignment horizontal="right" vertical="center"/>
    </xf>
    <xf numFmtId="0" fontId="18" fillId="0" borderId="1" xfId="3" applyFont="1" applyBorder="1" applyAlignment="1">
      <alignment horizontal="center" vertical="center"/>
    </xf>
    <xf numFmtId="0" fontId="18" fillId="0" borderId="15" xfId="3" applyFont="1" applyBorder="1" applyAlignment="1">
      <alignment horizontal="center" vertical="center"/>
    </xf>
    <xf numFmtId="0" fontId="18" fillId="0" borderId="2" xfId="3" applyFont="1" applyBorder="1" applyAlignment="1">
      <alignment horizontal="center" vertical="center"/>
    </xf>
    <xf numFmtId="0" fontId="18" fillId="0" borderId="3" xfId="3" applyFont="1" applyBorder="1" applyAlignment="1">
      <alignment horizontal="center" vertical="center"/>
    </xf>
    <xf numFmtId="0" fontId="18" fillId="0" borderId="0" xfId="3" applyFont="1" applyAlignment="1">
      <alignment horizontal="center" vertical="center"/>
    </xf>
    <xf numFmtId="0" fontId="18" fillId="0" borderId="4" xfId="3" applyFont="1" applyBorder="1" applyAlignment="1">
      <alignment horizontal="center" vertical="center"/>
    </xf>
    <xf numFmtId="0" fontId="18" fillId="0" borderId="5" xfId="3" applyFont="1" applyBorder="1" applyAlignment="1">
      <alignment horizontal="center" vertical="center"/>
    </xf>
    <xf numFmtId="0" fontId="18" fillId="0" borderId="10" xfId="3" applyFont="1" applyBorder="1" applyAlignment="1">
      <alignment horizontal="center" vertical="center"/>
    </xf>
    <xf numFmtId="0" fontId="18" fillId="0" borderId="6" xfId="3" applyFont="1" applyBorder="1" applyAlignment="1">
      <alignment horizontal="center" vertical="center"/>
    </xf>
    <xf numFmtId="0" fontId="18" fillId="5" borderId="15" xfId="3" applyFont="1" applyFill="1" applyBorder="1">
      <alignment vertical="center"/>
    </xf>
    <xf numFmtId="0" fontId="18" fillId="5" borderId="2" xfId="3" applyFont="1" applyFill="1" applyBorder="1">
      <alignment vertical="center"/>
    </xf>
    <xf numFmtId="0" fontId="33" fillId="0" borderId="16" xfId="3" applyFont="1" applyBorder="1" applyAlignment="1">
      <alignment horizontal="right" vertical="center"/>
    </xf>
    <xf numFmtId="0" fontId="33" fillId="0" borderId="1" xfId="3" applyFont="1" applyBorder="1" applyAlignment="1">
      <alignment horizontal="center" vertical="center"/>
    </xf>
    <xf numFmtId="179" fontId="33" fillId="0" borderId="8" xfId="3" applyNumberFormat="1" applyFont="1" applyBorder="1" applyAlignment="1">
      <alignment horizontal="right" vertical="center"/>
    </xf>
    <xf numFmtId="0" fontId="33" fillId="0" borderId="9" xfId="3" applyFont="1" applyBorder="1" applyAlignment="1">
      <alignment horizontal="right" vertical="center"/>
    </xf>
    <xf numFmtId="179" fontId="33" fillId="8" borderId="16" xfId="3" applyNumberFormat="1" applyFont="1" applyFill="1" applyBorder="1" applyAlignment="1">
      <alignment horizontal="right" vertical="center"/>
    </xf>
    <xf numFmtId="0" fontId="18" fillId="8" borderId="15" xfId="3" applyFont="1" applyFill="1" applyBorder="1" applyAlignment="1">
      <alignment horizontal="right" vertical="center"/>
    </xf>
    <xf numFmtId="179" fontId="33" fillId="8" borderId="1" xfId="3" applyNumberFormat="1" applyFont="1" applyFill="1" applyBorder="1" applyAlignment="1">
      <alignment horizontal="right" vertical="center"/>
    </xf>
    <xf numFmtId="0" fontId="33" fillId="5" borderId="7" xfId="3" applyFont="1" applyFill="1" applyBorder="1" applyAlignment="1">
      <alignment vertical="center" textRotation="255"/>
    </xf>
    <xf numFmtId="0" fontId="18" fillId="5" borderId="14" xfId="3" applyFont="1" applyFill="1" applyBorder="1" applyAlignment="1">
      <alignment vertical="center" textRotation="255"/>
    </xf>
    <xf numFmtId="0" fontId="18" fillId="5" borderId="14" xfId="3" applyFont="1" applyFill="1" applyBorder="1">
      <alignment vertical="center"/>
    </xf>
    <xf numFmtId="0" fontId="18" fillId="5" borderId="11" xfId="3" applyFont="1" applyFill="1" applyBorder="1">
      <alignment vertical="center"/>
    </xf>
    <xf numFmtId="0" fontId="33" fillId="5" borderId="21" xfId="3" applyFont="1" applyFill="1" applyBorder="1" applyAlignment="1">
      <alignment horizontal="center" vertical="center"/>
    </xf>
    <xf numFmtId="0" fontId="33" fillId="8" borderId="8" xfId="3" applyFont="1" applyFill="1" applyBorder="1" applyAlignment="1">
      <alignment horizontal="right" vertical="center"/>
    </xf>
    <xf numFmtId="0" fontId="33" fillId="5" borderId="14" xfId="3" applyFont="1" applyFill="1" applyBorder="1" applyAlignment="1">
      <alignment horizontal="center" vertical="center" textRotation="255" shrinkToFit="1"/>
    </xf>
    <xf numFmtId="0" fontId="33" fillId="5" borderId="11" xfId="3" applyFont="1" applyFill="1" applyBorder="1" applyAlignment="1">
      <alignment horizontal="center" vertical="center" textRotation="255" shrinkToFit="1"/>
    </xf>
    <xf numFmtId="0" fontId="17" fillId="7" borderId="13" xfId="1" applyFont="1" applyFill="1" applyBorder="1" applyAlignment="1">
      <alignment horizontal="center" vertical="center"/>
    </xf>
    <xf numFmtId="0" fontId="33" fillId="8" borderId="38" xfId="3" applyFont="1" applyFill="1" applyBorder="1" applyAlignment="1">
      <alignment horizontal="right" vertical="center" shrinkToFit="1"/>
    </xf>
    <xf numFmtId="0" fontId="18" fillId="8" borderId="22" xfId="3" applyFont="1" applyFill="1" applyBorder="1" applyAlignment="1">
      <alignment horizontal="right" vertical="center" shrinkToFit="1"/>
    </xf>
    <xf numFmtId="0" fontId="33" fillId="8" borderId="38" xfId="3" applyFont="1" applyFill="1" applyBorder="1" applyAlignment="1">
      <alignment horizontal="right" vertical="center"/>
    </xf>
    <xf numFmtId="0" fontId="18" fillId="8" borderId="22" xfId="3" applyFont="1" applyFill="1" applyBorder="1" applyAlignment="1">
      <alignment horizontal="right" vertical="center"/>
    </xf>
    <xf numFmtId="0" fontId="33" fillId="8" borderId="21" xfId="3" applyFont="1" applyFill="1" applyBorder="1" applyAlignment="1">
      <alignment horizontal="right" vertical="center"/>
    </xf>
    <xf numFmtId="0" fontId="33" fillId="8" borderId="22" xfId="3" applyFont="1" applyFill="1" applyBorder="1" applyAlignment="1">
      <alignment horizontal="right" vertical="center" shrinkToFit="1"/>
    </xf>
    <xf numFmtId="0" fontId="33" fillId="0" borderId="22" xfId="3" applyFont="1" applyBorder="1" applyAlignment="1">
      <alignment horizontal="right" vertical="center" shrinkToFit="1"/>
    </xf>
    <xf numFmtId="0" fontId="33" fillId="5" borderId="3" xfId="3" applyFont="1" applyFill="1" applyBorder="1" applyAlignment="1">
      <alignment horizontal="center" vertical="center"/>
    </xf>
    <xf numFmtId="0" fontId="18" fillId="5" borderId="0" xfId="3" applyFont="1" applyFill="1">
      <alignment vertical="center"/>
    </xf>
    <xf numFmtId="0" fontId="18" fillId="5" borderId="4" xfId="3" applyFont="1" applyFill="1" applyBorder="1">
      <alignment vertical="center"/>
    </xf>
    <xf numFmtId="0" fontId="18" fillId="5" borderId="5" xfId="3" applyFont="1" applyFill="1" applyBorder="1">
      <alignment vertical="center"/>
    </xf>
    <xf numFmtId="0" fontId="33" fillId="0" borderId="8" xfId="3" applyFont="1" applyBorder="1">
      <alignment vertical="center"/>
    </xf>
    <xf numFmtId="0" fontId="33" fillId="0" borderId="9" xfId="3" applyFont="1" applyBorder="1">
      <alignment vertical="center"/>
    </xf>
    <xf numFmtId="0" fontId="33" fillId="0" borderId="13" xfId="3" applyFont="1" applyBorder="1">
      <alignment vertical="center"/>
    </xf>
    <xf numFmtId="0" fontId="33" fillId="0" borderId="38" xfId="3" applyFont="1" applyBorder="1" applyAlignment="1">
      <alignment horizontal="right" vertical="center" shrinkToFit="1"/>
    </xf>
    <xf numFmtId="0" fontId="18" fillId="0" borderId="22" xfId="3" applyFont="1" applyBorder="1" applyAlignment="1">
      <alignment horizontal="right" vertical="center" shrinkToFit="1"/>
    </xf>
    <xf numFmtId="0" fontId="33" fillId="0" borderId="38" xfId="3" applyFont="1" applyBorder="1" applyAlignment="1">
      <alignment horizontal="right" vertical="center"/>
    </xf>
    <xf numFmtId="0" fontId="18" fillId="0" borderId="22" xfId="3" applyFont="1" applyBorder="1" applyAlignment="1">
      <alignment horizontal="right" vertical="center"/>
    </xf>
    <xf numFmtId="0" fontId="33" fillId="0" borderId="21" xfId="3" applyFont="1" applyBorder="1" applyAlignment="1">
      <alignment horizontal="right" vertical="center"/>
    </xf>
    <xf numFmtId="0" fontId="58" fillId="5" borderId="1" xfId="3" applyFont="1" applyFill="1" applyBorder="1" applyAlignment="1">
      <alignment horizontal="center" vertical="center" wrapText="1"/>
    </xf>
    <xf numFmtId="0" fontId="58" fillId="5" borderId="15" xfId="3" applyFont="1" applyFill="1" applyBorder="1" applyAlignment="1">
      <alignment horizontal="center" vertical="center"/>
    </xf>
    <xf numFmtId="0" fontId="58" fillId="5" borderId="2" xfId="3" applyFont="1" applyFill="1" applyBorder="1" applyAlignment="1">
      <alignment horizontal="center" vertical="center"/>
    </xf>
    <xf numFmtId="0" fontId="58" fillId="5" borderId="3" xfId="3" applyFont="1" applyFill="1" applyBorder="1" applyAlignment="1">
      <alignment horizontal="center" vertical="center" wrapText="1"/>
    </xf>
    <xf numFmtId="0" fontId="58" fillId="5" borderId="0" xfId="3" applyFont="1" applyFill="1" applyAlignment="1">
      <alignment horizontal="center" vertical="center"/>
    </xf>
    <xf numFmtId="0" fontId="58" fillId="5" borderId="4" xfId="3" applyFont="1" applyFill="1" applyBorder="1" applyAlignment="1">
      <alignment horizontal="center" vertical="center"/>
    </xf>
    <xf numFmtId="0" fontId="30" fillId="5" borderId="5" xfId="3" applyFont="1" applyFill="1" applyBorder="1" applyAlignment="1">
      <alignment horizontal="center" vertical="center"/>
    </xf>
    <xf numFmtId="0" fontId="30" fillId="5" borderId="10" xfId="3" applyFont="1" applyFill="1" applyBorder="1" applyAlignment="1">
      <alignment horizontal="center" vertical="center"/>
    </xf>
    <xf numFmtId="0" fontId="30" fillId="5" borderId="6" xfId="3" applyFont="1" applyFill="1" applyBorder="1" applyAlignment="1">
      <alignment horizontal="center" vertical="center"/>
    </xf>
    <xf numFmtId="0" fontId="33" fillId="0" borderId="8" xfId="3" applyFont="1" applyBorder="1" applyAlignment="1">
      <alignment horizontal="left" vertical="center"/>
    </xf>
    <xf numFmtId="0" fontId="33" fillId="0" borderId="9" xfId="3" applyFont="1" applyBorder="1" applyAlignment="1">
      <alignment horizontal="left" vertical="center"/>
    </xf>
    <xf numFmtId="0" fontId="33" fillId="0" borderId="13" xfId="3" applyFont="1" applyBorder="1" applyAlignment="1">
      <alignment horizontal="left" vertical="center"/>
    </xf>
    <xf numFmtId="0" fontId="58" fillId="5" borderId="2" xfId="3" applyFont="1" applyFill="1" applyBorder="1" applyAlignment="1">
      <alignment horizontal="center" vertical="center" wrapText="1"/>
    </xf>
    <xf numFmtId="0" fontId="58" fillId="5" borderId="4" xfId="3" applyFont="1" applyFill="1" applyBorder="1" applyAlignment="1">
      <alignment horizontal="center" vertical="center" wrapText="1"/>
    </xf>
    <xf numFmtId="0" fontId="58" fillId="5" borderId="5" xfId="3" applyFont="1" applyFill="1" applyBorder="1" applyAlignment="1">
      <alignment horizontal="center" vertical="center" wrapText="1"/>
    </xf>
    <xf numFmtId="0" fontId="58" fillId="5" borderId="6" xfId="3" applyFont="1" applyFill="1" applyBorder="1" applyAlignment="1">
      <alignment horizontal="center" vertical="center" wrapText="1"/>
    </xf>
    <xf numFmtId="0" fontId="33" fillId="5" borderId="7" xfId="3" applyFont="1" applyFill="1" applyBorder="1" applyAlignment="1">
      <alignment horizontal="distributed" vertical="center" justifyLastLine="1" shrinkToFit="1"/>
    </xf>
    <xf numFmtId="0" fontId="33" fillId="5" borderId="14" xfId="3" applyFont="1" applyFill="1" applyBorder="1" applyAlignment="1">
      <alignment horizontal="distributed" vertical="center" justifyLastLine="1" shrinkToFit="1"/>
    </xf>
    <xf numFmtId="0" fontId="33" fillId="5" borderId="11" xfId="3" applyFont="1" applyFill="1" applyBorder="1" applyAlignment="1">
      <alignment horizontal="distributed" vertical="center" justifyLastLine="1" shrinkToFit="1"/>
    </xf>
    <xf numFmtId="0" fontId="33" fillId="5" borderId="1" xfId="3" applyFont="1" applyFill="1" applyBorder="1" applyAlignment="1">
      <alignment horizontal="center" vertical="center" wrapText="1" shrinkToFit="1"/>
    </xf>
    <xf numFmtId="0" fontId="33" fillId="5" borderId="15" xfId="3" applyFont="1" applyFill="1" applyBorder="1" applyAlignment="1">
      <alignment horizontal="center" vertical="center" wrapText="1" shrinkToFit="1"/>
    </xf>
    <xf numFmtId="0" fontId="33" fillId="5" borderId="3" xfId="3" applyFont="1" applyFill="1" applyBorder="1" applyAlignment="1">
      <alignment horizontal="center" vertical="center" wrapText="1" shrinkToFit="1"/>
    </xf>
    <xf numFmtId="0" fontId="33" fillId="5" borderId="0" xfId="3" applyFont="1" applyFill="1" applyAlignment="1">
      <alignment horizontal="center" vertical="center" wrapText="1" shrinkToFit="1"/>
    </xf>
    <xf numFmtId="0" fontId="33" fillId="5" borderId="5" xfId="3" applyFont="1" applyFill="1" applyBorder="1" applyAlignment="1">
      <alignment horizontal="center" vertical="center" wrapText="1" shrinkToFit="1"/>
    </xf>
    <xf numFmtId="0" fontId="33" fillId="5" borderId="10" xfId="3" applyFont="1" applyFill="1" applyBorder="1" applyAlignment="1">
      <alignment horizontal="center" vertical="center" wrapText="1" shrinkToFit="1"/>
    </xf>
    <xf numFmtId="0" fontId="33" fillId="5" borderId="16" xfId="3" applyFont="1" applyFill="1" applyBorder="1" applyAlignment="1">
      <alignment horizontal="center" vertical="center" wrapText="1" shrinkToFit="1"/>
    </xf>
    <xf numFmtId="0" fontId="33" fillId="5" borderId="33" xfId="3" applyFont="1" applyFill="1" applyBorder="1" applyAlignment="1">
      <alignment horizontal="center" vertical="center" wrapText="1" shrinkToFit="1"/>
    </xf>
    <xf numFmtId="0" fontId="33" fillId="5" borderId="17" xfId="3" applyFont="1" applyFill="1" applyBorder="1" applyAlignment="1">
      <alignment horizontal="center" vertical="center" wrapText="1" shrinkToFit="1"/>
    </xf>
    <xf numFmtId="0" fontId="59" fillId="5" borderId="29" xfId="3" applyFont="1" applyFill="1" applyBorder="1" applyAlignment="1">
      <alignment horizontal="center" vertical="center" wrapText="1" shrinkToFit="1"/>
    </xf>
    <xf numFmtId="0" fontId="59" fillId="5" borderId="30" xfId="3" applyFont="1" applyFill="1" applyBorder="1" applyAlignment="1">
      <alignment horizontal="center" vertical="center" wrapText="1" shrinkToFit="1"/>
    </xf>
    <xf numFmtId="0" fontId="59" fillId="5" borderId="31" xfId="3" applyFont="1" applyFill="1" applyBorder="1" applyAlignment="1">
      <alignment horizontal="center" vertical="center" wrapText="1" shrinkToFit="1"/>
    </xf>
    <xf numFmtId="0" fontId="59" fillId="5" borderId="36" xfId="3" applyFont="1" applyFill="1" applyBorder="1" applyAlignment="1">
      <alignment horizontal="center" vertical="center" wrapText="1" shrinkToFit="1"/>
    </xf>
    <xf numFmtId="0" fontId="59" fillId="5" borderId="10" xfId="3" applyFont="1" applyFill="1" applyBorder="1" applyAlignment="1">
      <alignment horizontal="center" vertical="center" wrapText="1" shrinkToFit="1"/>
    </xf>
    <xf numFmtId="0" fontId="59" fillId="5" borderId="27" xfId="3" applyFont="1" applyFill="1" applyBorder="1" applyAlignment="1">
      <alignment horizontal="center" vertical="center" wrapText="1" shrinkToFit="1"/>
    </xf>
    <xf numFmtId="0" fontId="60" fillId="5" borderId="30" xfId="3" applyFont="1" applyFill="1" applyBorder="1" applyAlignment="1">
      <alignment horizontal="center" vertical="center" wrapText="1" shrinkToFit="1"/>
    </xf>
    <xf numFmtId="0" fontId="60" fillId="5" borderId="10" xfId="3" applyFont="1" applyFill="1" applyBorder="1" applyAlignment="1">
      <alignment horizontal="center" vertical="center" wrapText="1" shrinkToFit="1"/>
    </xf>
    <xf numFmtId="0" fontId="59" fillId="5" borderId="34" xfId="3" applyFont="1" applyFill="1" applyBorder="1" applyAlignment="1">
      <alignment horizontal="center" vertical="center" wrapText="1" shrinkToFit="1"/>
    </xf>
    <xf numFmtId="0" fontId="59" fillId="5" borderId="37" xfId="3" applyFont="1" applyFill="1" applyBorder="1" applyAlignment="1">
      <alignment horizontal="center" vertical="center" wrapText="1" shrinkToFit="1"/>
    </xf>
    <xf numFmtId="0" fontId="60" fillId="5" borderId="34" xfId="3" applyFont="1" applyFill="1" applyBorder="1" applyAlignment="1">
      <alignment horizontal="center" vertical="center" wrapText="1" shrinkToFit="1"/>
    </xf>
    <xf numFmtId="0" fontId="60" fillId="5" borderId="29" xfId="3" applyFont="1" applyFill="1" applyBorder="1" applyAlignment="1">
      <alignment horizontal="center" vertical="center" wrapText="1" shrinkToFit="1"/>
    </xf>
    <xf numFmtId="0" fontId="60" fillId="5" borderId="37" xfId="3" applyFont="1" applyFill="1" applyBorder="1" applyAlignment="1">
      <alignment horizontal="center" vertical="center" wrapText="1" shrinkToFit="1"/>
    </xf>
    <xf numFmtId="0" fontId="60" fillId="5" borderId="18" xfId="3" applyFont="1" applyFill="1" applyBorder="1" applyAlignment="1">
      <alignment horizontal="center" vertical="center" wrapText="1" shrinkToFit="1"/>
    </xf>
    <xf numFmtId="0" fontId="60" fillId="5" borderId="19" xfId="3" applyFont="1" applyFill="1" applyBorder="1" applyAlignment="1">
      <alignment horizontal="center" vertical="center" shrinkToFit="1"/>
    </xf>
    <xf numFmtId="0" fontId="60" fillId="5" borderId="20" xfId="3" applyFont="1" applyFill="1" applyBorder="1" applyAlignment="1">
      <alignment horizontal="center" vertical="center" shrinkToFit="1"/>
    </xf>
    <xf numFmtId="0" fontId="60" fillId="5" borderId="25" xfId="3" applyFont="1" applyFill="1" applyBorder="1" applyAlignment="1">
      <alignment horizontal="center" vertical="center" shrinkToFit="1"/>
    </xf>
    <xf numFmtId="0" fontId="33" fillId="14" borderId="9" xfId="3" applyFont="1" applyFill="1" applyBorder="1" applyAlignment="1">
      <alignment horizontal="right" vertical="center" shrinkToFit="1"/>
    </xf>
    <xf numFmtId="0" fontId="33" fillId="8" borderId="1" xfId="3" applyFont="1" applyFill="1" applyBorder="1" applyAlignment="1">
      <alignment horizontal="right" vertical="center"/>
    </xf>
    <xf numFmtId="0" fontId="33" fillId="8" borderId="15" xfId="3" applyFont="1" applyFill="1" applyBorder="1" applyAlignment="1">
      <alignment horizontal="right" vertical="center" shrinkToFit="1"/>
    </xf>
    <xf numFmtId="0" fontId="18" fillId="8" borderId="15" xfId="3" applyFont="1" applyFill="1" applyBorder="1" applyAlignment="1">
      <alignment horizontal="right" vertical="center" shrinkToFit="1"/>
    </xf>
    <xf numFmtId="0" fontId="18" fillId="9" borderId="15" xfId="3" applyFont="1" applyFill="1" applyBorder="1" applyAlignment="1">
      <alignment horizontal="right" vertical="center"/>
    </xf>
    <xf numFmtId="0" fontId="33" fillId="10" borderId="1" xfId="3" applyFont="1" applyFill="1" applyBorder="1" applyAlignment="1">
      <alignment horizontal="right" vertical="center"/>
    </xf>
    <xf numFmtId="0" fontId="18" fillId="10" borderId="15" xfId="3" applyFont="1" applyFill="1" applyBorder="1" applyAlignment="1">
      <alignment horizontal="right" vertical="center"/>
    </xf>
    <xf numFmtId="0" fontId="33" fillId="10" borderId="16" xfId="3" applyFont="1" applyFill="1" applyBorder="1" applyAlignment="1">
      <alignment horizontal="right" vertical="center"/>
    </xf>
    <xf numFmtId="0" fontId="33" fillId="10" borderId="15" xfId="3" applyFont="1" applyFill="1" applyBorder="1" applyAlignment="1">
      <alignment horizontal="right" vertical="center" shrinkToFit="1"/>
    </xf>
    <xf numFmtId="0" fontId="18" fillId="10" borderId="15" xfId="3" applyFont="1" applyFill="1" applyBorder="1" applyAlignment="1">
      <alignment horizontal="right" vertical="center" shrinkToFit="1"/>
    </xf>
    <xf numFmtId="0" fontId="33" fillId="10" borderId="8" xfId="3" applyFont="1" applyFill="1" applyBorder="1" applyAlignment="1">
      <alignment horizontal="right" vertical="center"/>
    </xf>
    <xf numFmtId="0" fontId="18" fillId="10" borderId="9" xfId="3" applyFont="1" applyFill="1" applyBorder="1" applyAlignment="1">
      <alignment horizontal="right" vertical="center"/>
    </xf>
    <xf numFmtId="0" fontId="18" fillId="5" borderId="14" xfId="3" applyFont="1" applyFill="1" applyBorder="1" applyAlignment="1">
      <alignment horizontal="distributed" vertical="center" justifyLastLine="1" shrinkToFit="1"/>
    </xf>
    <xf numFmtId="0" fontId="18" fillId="5" borderId="11" xfId="3" applyFont="1" applyFill="1" applyBorder="1" applyAlignment="1">
      <alignment horizontal="distributed" vertical="center" justifyLastLine="1" shrinkToFit="1"/>
    </xf>
    <xf numFmtId="0" fontId="60" fillId="5" borderId="1" xfId="3" applyFont="1" applyFill="1" applyBorder="1" applyAlignment="1">
      <alignment horizontal="center" vertical="center" wrapText="1" shrinkToFit="1"/>
    </xf>
    <xf numFmtId="0" fontId="60" fillId="5" borderId="15" xfId="3" applyFont="1" applyFill="1" applyBorder="1" applyAlignment="1">
      <alignment horizontal="center" vertical="center" wrapText="1" shrinkToFit="1"/>
    </xf>
    <xf numFmtId="0" fontId="60" fillId="5" borderId="2" xfId="3" applyFont="1" applyFill="1" applyBorder="1" applyAlignment="1">
      <alignment horizontal="center" vertical="center" wrapText="1" shrinkToFit="1"/>
    </xf>
    <xf numFmtId="0" fontId="60" fillId="5" borderId="5" xfId="3" applyFont="1" applyFill="1" applyBorder="1" applyAlignment="1">
      <alignment horizontal="center" vertical="center" wrapText="1" shrinkToFit="1"/>
    </xf>
    <xf numFmtId="0" fontId="60" fillId="5" borderId="6" xfId="3" applyFont="1" applyFill="1" applyBorder="1" applyAlignment="1">
      <alignment horizontal="center" vertical="center" wrapText="1" shrinkToFit="1"/>
    </xf>
    <xf numFmtId="0" fontId="33" fillId="5" borderId="23" xfId="3" applyFont="1" applyFill="1" applyBorder="1" applyAlignment="1">
      <alignment horizontal="center" vertical="center" wrapText="1" shrinkToFit="1"/>
    </xf>
    <xf numFmtId="0" fontId="33" fillId="5" borderId="26" xfId="3" applyFont="1" applyFill="1" applyBorder="1" applyAlignment="1">
      <alignment horizontal="center" vertical="center" wrapText="1" shrinkToFit="1"/>
    </xf>
    <xf numFmtId="0" fontId="59" fillId="5" borderId="16" xfId="3" applyFont="1" applyFill="1" applyBorder="1" applyAlignment="1">
      <alignment horizontal="center" vertical="center" wrapText="1" shrinkToFit="1"/>
    </xf>
    <xf numFmtId="0" fontId="59" fillId="5" borderId="15" xfId="3" applyFont="1" applyFill="1" applyBorder="1" applyAlignment="1">
      <alignment horizontal="center" vertical="center" wrapText="1" shrinkToFit="1"/>
    </xf>
    <xf numFmtId="0" fontId="59" fillId="5" borderId="17" xfId="3" applyFont="1" applyFill="1" applyBorder="1" applyAlignment="1">
      <alignment horizontal="center" vertical="center" wrapText="1" shrinkToFit="1"/>
    </xf>
    <xf numFmtId="0" fontId="33" fillId="5" borderId="1" xfId="3" applyFont="1" applyFill="1" applyBorder="1" applyAlignment="1">
      <alignment horizontal="center" vertical="center" shrinkToFit="1"/>
    </xf>
    <xf numFmtId="0" fontId="33" fillId="5" borderId="15" xfId="3" applyFont="1" applyFill="1" applyBorder="1" applyAlignment="1">
      <alignment horizontal="center" vertical="center" shrinkToFit="1"/>
    </xf>
    <xf numFmtId="0" fontId="33" fillId="5" borderId="2" xfId="3" applyFont="1" applyFill="1" applyBorder="1" applyAlignment="1">
      <alignment horizontal="center" vertical="center" shrinkToFit="1"/>
    </xf>
    <xf numFmtId="0" fontId="33" fillId="5" borderId="5" xfId="3" applyFont="1" applyFill="1" applyBorder="1" applyAlignment="1">
      <alignment horizontal="center" vertical="center" shrinkToFit="1"/>
    </xf>
    <xf numFmtId="0" fontId="33" fillId="5" borderId="10" xfId="3" applyFont="1" applyFill="1" applyBorder="1" applyAlignment="1">
      <alignment horizontal="center" vertical="center" shrinkToFit="1"/>
    </xf>
    <xf numFmtId="0" fontId="33" fillId="5" borderId="6" xfId="3" applyFont="1" applyFill="1" applyBorder="1" applyAlignment="1">
      <alignment horizontal="center" vertical="center" shrinkToFit="1"/>
    </xf>
    <xf numFmtId="0" fontId="59" fillId="5" borderId="18" xfId="3" applyFont="1" applyFill="1" applyBorder="1" applyAlignment="1">
      <alignment horizontal="center" vertical="center" wrapText="1" shrinkToFit="1"/>
    </xf>
    <xf numFmtId="0" fontId="33" fillId="5" borderId="19" xfId="3" applyFont="1" applyFill="1" applyBorder="1" applyAlignment="1">
      <alignment horizontal="center" vertical="center" shrinkToFit="1"/>
    </xf>
    <xf numFmtId="0" fontId="33" fillId="5" borderId="25" xfId="3" applyFont="1" applyFill="1" applyBorder="1" applyAlignment="1">
      <alignment horizontal="center" vertical="center" shrinkToFit="1"/>
    </xf>
    <xf numFmtId="0" fontId="59" fillId="5" borderId="19" xfId="3" applyFont="1" applyFill="1" applyBorder="1" applyAlignment="1">
      <alignment horizontal="center" vertical="center" wrapText="1" shrinkToFit="1"/>
    </xf>
    <xf numFmtId="0" fontId="59" fillId="5" borderId="25" xfId="3" applyFont="1" applyFill="1" applyBorder="1" applyAlignment="1">
      <alignment horizontal="center" vertical="center" wrapText="1" shrinkToFit="1"/>
    </xf>
    <xf numFmtId="0" fontId="58" fillId="5" borderId="0" xfId="3" applyFont="1" applyFill="1" applyAlignment="1">
      <alignment horizontal="center" vertical="center" wrapText="1"/>
    </xf>
    <xf numFmtId="0" fontId="33" fillId="0" borderId="8" xfId="3" applyFont="1" applyBorder="1" applyAlignment="1">
      <alignment horizontal="left" vertical="center" shrinkToFit="1"/>
    </xf>
    <xf numFmtId="0" fontId="33" fillId="0" borderId="9" xfId="3" applyFont="1" applyBorder="1" applyAlignment="1">
      <alignment horizontal="left" vertical="center" shrinkToFit="1"/>
    </xf>
    <xf numFmtId="0" fontId="33" fillId="0" borderId="13" xfId="3" applyFont="1" applyBorder="1" applyAlignment="1">
      <alignment horizontal="left" vertical="center" shrinkToFit="1"/>
    </xf>
    <xf numFmtId="0" fontId="33" fillId="0" borderId="9" xfId="3" applyFont="1" applyBorder="1" applyAlignment="1">
      <alignment horizontal="right" vertical="center" shrinkToFit="1"/>
    </xf>
    <xf numFmtId="0" fontId="33" fillId="0" borderId="13" xfId="3" applyFont="1" applyBorder="1" applyAlignment="1">
      <alignment horizontal="center" vertical="center"/>
    </xf>
    <xf numFmtId="176" fontId="33" fillId="8" borderId="8" xfId="3" applyNumberFormat="1" applyFont="1" applyFill="1" applyBorder="1" applyAlignment="1">
      <alignment horizontal="right" vertical="center"/>
    </xf>
    <xf numFmtId="0" fontId="33" fillId="8" borderId="22" xfId="3" applyFont="1" applyFill="1" applyBorder="1" applyAlignment="1">
      <alignment horizontal="right" vertical="center"/>
    </xf>
    <xf numFmtId="0" fontId="33" fillId="0" borderId="22" xfId="3" applyFont="1" applyBorder="1" applyAlignment="1">
      <alignment horizontal="right" vertical="center"/>
    </xf>
    <xf numFmtId="0" fontId="33" fillId="0" borderId="8" xfId="3" applyFont="1" applyBorder="1" applyAlignment="1">
      <alignment vertical="center" shrinkToFit="1"/>
    </xf>
    <xf numFmtId="0" fontId="33" fillId="0" borderId="9" xfId="3" applyFont="1" applyBorder="1" applyAlignment="1">
      <alignment vertical="center" shrinkToFit="1"/>
    </xf>
    <xf numFmtId="0" fontId="33" fillId="0" borderId="13" xfId="3" applyFont="1" applyBorder="1" applyAlignment="1">
      <alignment vertical="center" shrinkToFit="1"/>
    </xf>
    <xf numFmtId="0" fontId="18" fillId="0" borderId="24" xfId="3" applyFont="1" applyBorder="1">
      <alignment vertical="center"/>
    </xf>
    <xf numFmtId="176" fontId="33" fillId="0" borderId="8" xfId="3" applyNumberFormat="1" applyFont="1" applyBorder="1" applyAlignment="1">
      <alignment horizontal="right" vertical="center"/>
    </xf>
    <xf numFmtId="0" fontId="33" fillId="0" borderId="21" xfId="3" applyFont="1" applyBorder="1">
      <alignment vertical="center"/>
    </xf>
    <xf numFmtId="0" fontId="33" fillId="0" borderId="22" xfId="3" applyFont="1" applyBorder="1">
      <alignment vertical="center"/>
    </xf>
    <xf numFmtId="0" fontId="33" fillId="0" borderId="21" xfId="3" applyFont="1" applyBorder="1" applyAlignment="1">
      <alignment horizontal="center" vertical="center"/>
    </xf>
    <xf numFmtId="0" fontId="33" fillId="5" borderId="10" xfId="3" applyFont="1" applyFill="1" applyBorder="1" applyAlignment="1">
      <alignment horizontal="center" vertical="center"/>
    </xf>
    <xf numFmtId="0" fontId="33" fillId="5" borderId="6" xfId="3" applyFont="1" applyFill="1" applyBorder="1" applyAlignment="1">
      <alignment horizontal="center" vertical="center"/>
    </xf>
    <xf numFmtId="0" fontId="33" fillId="5" borderId="16" xfId="3" applyFont="1" applyFill="1" applyBorder="1" applyAlignment="1">
      <alignment horizontal="center" vertical="center"/>
    </xf>
    <xf numFmtId="0" fontId="33" fillId="5" borderId="17" xfId="3" applyFont="1" applyFill="1" applyBorder="1" applyAlignment="1">
      <alignment horizontal="center" vertical="center"/>
    </xf>
    <xf numFmtId="0" fontId="59" fillId="5" borderId="18" xfId="3" applyFont="1" applyFill="1" applyBorder="1" applyAlignment="1">
      <alignment horizontal="center" vertical="center" shrinkToFit="1"/>
    </xf>
    <xf numFmtId="0" fontId="59" fillId="5" borderId="19" xfId="3" applyFont="1" applyFill="1" applyBorder="1" applyAlignment="1">
      <alignment horizontal="center" vertical="center" shrinkToFit="1"/>
    </xf>
    <xf numFmtId="0" fontId="59" fillId="5" borderId="20" xfId="3" applyFont="1" applyFill="1" applyBorder="1" applyAlignment="1">
      <alignment horizontal="center" vertical="center" shrinkToFit="1"/>
    </xf>
    <xf numFmtId="0" fontId="58" fillId="5" borderId="15" xfId="3" applyFont="1" applyFill="1" applyBorder="1" applyAlignment="1">
      <alignment horizontal="center" vertical="center" wrapText="1"/>
    </xf>
    <xf numFmtId="0" fontId="57" fillId="5" borderId="1" xfId="3" applyFont="1" applyFill="1" applyBorder="1" applyAlignment="1">
      <alignment horizontal="center" vertical="center" wrapText="1" shrinkToFit="1"/>
    </xf>
    <xf numFmtId="0" fontId="57" fillId="5" borderId="2" xfId="3" applyFont="1" applyFill="1" applyBorder="1" applyAlignment="1">
      <alignment horizontal="center" vertical="center" wrapText="1" shrinkToFit="1"/>
    </xf>
    <xf numFmtId="0" fontId="57" fillId="5" borderId="3" xfId="3" applyFont="1" applyFill="1" applyBorder="1" applyAlignment="1">
      <alignment horizontal="center" vertical="center" wrapText="1" shrinkToFit="1"/>
    </xf>
    <xf numFmtId="0" fontId="57" fillId="5" borderId="4" xfId="3" applyFont="1" applyFill="1" applyBorder="1" applyAlignment="1">
      <alignment horizontal="center" vertical="center" wrapText="1" shrinkToFit="1"/>
    </xf>
    <xf numFmtId="0" fontId="57" fillId="5" borderId="5" xfId="3" applyFont="1" applyFill="1" applyBorder="1" applyAlignment="1">
      <alignment horizontal="center" vertical="center" wrapText="1" shrinkToFit="1"/>
    </xf>
    <xf numFmtId="0" fontId="57" fillId="5" borderId="6" xfId="3" applyFont="1" applyFill="1" applyBorder="1" applyAlignment="1">
      <alignment horizontal="center" vertical="center" wrapText="1" shrinkToFit="1"/>
    </xf>
    <xf numFmtId="0" fontId="33" fillId="0" borderId="5" xfId="3" applyFont="1" applyBorder="1" applyAlignment="1">
      <alignment horizontal="center" vertical="top" shrinkToFit="1"/>
    </xf>
    <xf numFmtId="0" fontId="33" fillId="0" borderId="10" xfId="3" applyFont="1" applyBorder="1" applyAlignment="1">
      <alignment horizontal="center" vertical="top" shrinkToFit="1"/>
    </xf>
    <xf numFmtId="178" fontId="18" fillId="0" borderId="5" xfId="3" applyNumberFormat="1" applyFont="1" applyBorder="1" applyAlignment="1">
      <alignment vertical="top" shrinkToFit="1"/>
    </xf>
    <xf numFmtId="178" fontId="18" fillId="0" borderId="10" xfId="3" applyNumberFormat="1" applyFont="1" applyBorder="1" applyAlignment="1">
      <alignment vertical="top" shrinkToFit="1"/>
    </xf>
    <xf numFmtId="178" fontId="18" fillId="0" borderId="6" xfId="3" applyNumberFormat="1" applyFont="1" applyBorder="1" applyAlignment="1">
      <alignment vertical="top" shrinkToFit="1"/>
    </xf>
    <xf numFmtId="0" fontId="33" fillId="0" borderId="5" xfId="3" applyFont="1" applyBorder="1" applyAlignment="1">
      <alignment vertical="top" shrinkToFit="1"/>
    </xf>
    <xf numFmtId="0" fontId="33" fillId="0" borderId="10" xfId="3" applyFont="1" applyBorder="1" applyAlignment="1">
      <alignment vertical="top" shrinkToFit="1"/>
    </xf>
    <xf numFmtId="0" fontId="33" fillId="0" borderId="6" xfId="3" applyFont="1" applyBorder="1" applyAlignment="1">
      <alignment vertical="top" shrinkToFit="1"/>
    </xf>
    <xf numFmtId="0" fontId="18" fillId="0" borderId="6" xfId="3" applyFont="1" applyBorder="1">
      <alignment vertical="center"/>
    </xf>
    <xf numFmtId="0" fontId="33" fillId="5" borderId="8" xfId="3" applyFont="1" applyFill="1" applyBorder="1" applyAlignment="1">
      <alignment horizontal="left" vertical="center" shrinkToFit="1"/>
    </xf>
    <xf numFmtId="0" fontId="18" fillId="5" borderId="9" xfId="3" applyFont="1" applyFill="1" applyBorder="1" applyAlignment="1">
      <alignment horizontal="left" vertical="center" shrinkToFit="1"/>
    </xf>
    <xf numFmtId="0" fontId="18" fillId="5" borderId="13" xfId="3" applyFont="1" applyFill="1" applyBorder="1" applyAlignment="1">
      <alignment horizontal="left" vertical="center" shrinkToFit="1"/>
    </xf>
    <xf numFmtId="0" fontId="18" fillId="0" borderId="9" xfId="3" applyFont="1" applyBorder="1" applyAlignment="1">
      <alignment horizontal="left" vertical="center"/>
    </xf>
    <xf numFmtId="0" fontId="18" fillId="0" borderId="13" xfId="3" applyFont="1" applyBorder="1" applyAlignment="1">
      <alignment horizontal="left" vertical="center"/>
    </xf>
    <xf numFmtId="0" fontId="33" fillId="0" borderId="8" xfId="3" applyFont="1" applyBorder="1" applyAlignment="1">
      <alignment horizontal="distributed" vertical="center" indent="1"/>
    </xf>
    <xf numFmtId="0" fontId="33" fillId="0" borderId="9" xfId="3" applyFont="1" applyBorder="1" applyAlignment="1">
      <alignment horizontal="distributed" vertical="center" indent="1"/>
    </xf>
    <xf numFmtId="0" fontId="18" fillId="0" borderId="13" xfId="3" applyFont="1" applyBorder="1" applyAlignment="1">
      <alignment horizontal="distributed" vertical="center"/>
    </xf>
    <xf numFmtId="178" fontId="18" fillId="0" borderId="3" xfId="3" applyNumberFormat="1" applyFont="1" applyBorder="1" applyAlignment="1">
      <alignment vertical="top" shrinkToFit="1"/>
    </xf>
    <xf numFmtId="178" fontId="18" fillId="0" borderId="0" xfId="3" applyNumberFormat="1" applyFont="1" applyAlignment="1">
      <alignment vertical="top" shrinkToFit="1"/>
    </xf>
    <xf numFmtId="178" fontId="18" fillId="0" borderId="4" xfId="3" applyNumberFormat="1" applyFont="1" applyBorder="1" applyAlignment="1">
      <alignment vertical="top" shrinkToFit="1"/>
    </xf>
    <xf numFmtId="0" fontId="33" fillId="0" borderId="3" xfId="3" applyFont="1" applyBorder="1" applyAlignment="1">
      <alignment vertical="top" shrinkToFit="1"/>
    </xf>
    <xf numFmtId="0" fontId="33" fillId="0" borderId="0" xfId="3" applyFont="1" applyAlignment="1">
      <alignment vertical="top" shrinkToFit="1"/>
    </xf>
    <xf numFmtId="0" fontId="33" fillId="0" borderId="4" xfId="3" applyFont="1" applyBorder="1" applyAlignment="1">
      <alignment vertical="top" shrinkToFit="1"/>
    </xf>
    <xf numFmtId="0" fontId="18" fillId="0" borderId="4" xfId="3" applyFont="1" applyBorder="1">
      <alignment vertical="center"/>
    </xf>
    <xf numFmtId="0" fontId="33" fillId="0" borderId="3" xfId="3" applyFont="1" applyBorder="1" applyAlignment="1">
      <alignment horizontal="left" vertical="top" shrinkToFit="1"/>
    </xf>
    <xf numFmtId="0" fontId="33" fillId="0" borderId="0" xfId="3" applyFont="1" applyAlignment="1">
      <alignment horizontal="left" vertical="top" shrinkToFit="1"/>
    </xf>
    <xf numFmtId="0" fontId="33" fillId="5" borderId="8" xfId="3" applyFont="1" applyFill="1" applyBorder="1" applyAlignment="1">
      <alignment horizontal="distributed" vertical="center" indent="1"/>
    </xf>
    <xf numFmtId="0" fontId="33" fillId="5" borderId="9" xfId="3" applyFont="1" applyFill="1" applyBorder="1" applyAlignment="1">
      <alignment horizontal="distributed" vertical="center" indent="1"/>
    </xf>
    <xf numFmtId="0" fontId="18" fillId="5" borderId="13" xfId="3" applyFont="1" applyFill="1" applyBorder="1" applyAlignment="1">
      <alignment horizontal="distributed" vertical="center"/>
    </xf>
    <xf numFmtId="0" fontId="33" fillId="0" borderId="1" xfId="3" applyFont="1" applyBorder="1" applyAlignment="1">
      <alignment horizontal="left" vertical="top" shrinkToFit="1"/>
    </xf>
    <xf numFmtId="0" fontId="33" fillId="0" borderId="15" xfId="3" applyFont="1" applyBorder="1" applyAlignment="1">
      <alignment horizontal="left" vertical="top" shrinkToFit="1"/>
    </xf>
    <xf numFmtId="178" fontId="18" fillId="0" borderId="1" xfId="3" applyNumberFormat="1" applyFont="1" applyBorder="1" applyAlignment="1">
      <alignment vertical="top" shrinkToFit="1"/>
    </xf>
    <xf numFmtId="178" fontId="18" fillId="0" borderId="15" xfId="3" applyNumberFormat="1" applyFont="1" applyBorder="1" applyAlignment="1">
      <alignment vertical="top" shrinkToFit="1"/>
    </xf>
    <xf numFmtId="178" fontId="18" fillId="0" borderId="2" xfId="3" applyNumberFormat="1" applyFont="1" applyBorder="1" applyAlignment="1">
      <alignment vertical="top" shrinkToFit="1"/>
    </xf>
    <xf numFmtId="0" fontId="33" fillId="0" borderId="1" xfId="3" applyFont="1" applyBorder="1" applyAlignment="1">
      <alignment vertical="top" shrinkToFit="1"/>
    </xf>
    <xf numFmtId="0" fontId="33" fillId="0" borderId="15" xfId="3" applyFont="1" applyBorder="1" applyAlignment="1">
      <alignment vertical="top" shrinkToFit="1"/>
    </xf>
    <xf numFmtId="0" fontId="33" fillId="0" borderId="2" xfId="3" applyFont="1" applyBorder="1" applyAlignment="1">
      <alignment vertical="top" shrinkToFit="1"/>
    </xf>
    <xf numFmtId="0" fontId="18" fillId="0" borderId="1" xfId="3" applyFont="1" applyBorder="1">
      <alignment vertical="center"/>
    </xf>
    <xf numFmtId="0" fontId="18" fillId="0" borderId="2" xfId="3" applyFont="1" applyBorder="1">
      <alignment vertical="center"/>
    </xf>
    <xf numFmtId="0" fontId="18" fillId="0" borderId="5" xfId="3" applyFont="1" applyBorder="1" applyAlignment="1">
      <alignment vertical="top" shrinkToFit="1"/>
    </xf>
    <xf numFmtId="0" fontId="18" fillId="0" borderId="10" xfId="3" applyFont="1" applyBorder="1" applyAlignment="1">
      <alignment vertical="top" shrinkToFit="1"/>
    </xf>
    <xf numFmtId="0" fontId="18" fillId="0" borderId="6" xfId="3" applyFont="1" applyBorder="1" applyAlignment="1">
      <alignment vertical="top" shrinkToFit="1"/>
    </xf>
    <xf numFmtId="178" fontId="33" fillId="0" borderId="3" xfId="3" applyNumberFormat="1" applyFont="1" applyBorder="1" applyAlignment="1">
      <alignment vertical="top" shrinkToFit="1"/>
    </xf>
    <xf numFmtId="178" fontId="33" fillId="0" borderId="0" xfId="3" applyNumberFormat="1" applyFont="1" applyAlignment="1">
      <alignment vertical="top" shrinkToFit="1"/>
    </xf>
    <xf numFmtId="178" fontId="33" fillId="0" borderId="4" xfId="3" applyNumberFormat="1" applyFont="1" applyBorder="1" applyAlignment="1">
      <alignment vertical="top" shrinkToFit="1"/>
    </xf>
    <xf numFmtId="178" fontId="33" fillId="0" borderId="5" xfId="3" applyNumberFormat="1" applyFont="1" applyBorder="1" applyAlignment="1">
      <alignment vertical="top" shrinkToFit="1"/>
    </xf>
    <xf numFmtId="178" fontId="33" fillId="0" borderId="10" xfId="3" applyNumberFormat="1" applyFont="1" applyBorder="1" applyAlignment="1">
      <alignment vertical="top" shrinkToFit="1"/>
    </xf>
    <xf numFmtId="178" fontId="33" fillId="0" borderId="6" xfId="3" applyNumberFormat="1" applyFont="1" applyBorder="1" applyAlignment="1">
      <alignment vertical="top" shrinkToFit="1"/>
    </xf>
    <xf numFmtId="0" fontId="18" fillId="0" borderId="3" xfId="3" applyFont="1" applyBorder="1" applyAlignment="1">
      <alignment vertical="top" shrinkToFit="1"/>
    </xf>
    <xf numFmtId="0" fontId="18" fillId="0" borderId="0" xfId="3" applyFont="1" applyAlignment="1">
      <alignment vertical="top" shrinkToFit="1"/>
    </xf>
    <xf numFmtId="0" fontId="18" fillId="0" borderId="4" xfId="3" applyFont="1" applyBorder="1" applyAlignment="1">
      <alignment vertical="top" shrinkToFit="1"/>
    </xf>
    <xf numFmtId="178" fontId="18" fillId="0" borderId="1" xfId="3" applyNumberFormat="1" applyFont="1" applyBorder="1">
      <alignment vertical="center"/>
    </xf>
    <xf numFmtId="178" fontId="18" fillId="0" borderId="15" xfId="3" applyNumberFormat="1" applyFont="1" applyBorder="1">
      <alignment vertical="center"/>
    </xf>
    <xf numFmtId="178" fontId="18" fillId="0" borderId="2" xfId="3" applyNumberFormat="1" applyFont="1" applyBorder="1">
      <alignment vertical="center"/>
    </xf>
    <xf numFmtId="178" fontId="18" fillId="0" borderId="3" xfId="3" applyNumberFormat="1" applyFont="1" applyBorder="1">
      <alignment vertical="center"/>
    </xf>
    <xf numFmtId="178" fontId="18" fillId="0" borderId="0" xfId="3" applyNumberFormat="1" applyFont="1">
      <alignment vertical="center"/>
    </xf>
    <xf numFmtId="178" fontId="18" fillId="0" borderId="4" xfId="3" applyNumberFormat="1" applyFont="1" applyBorder="1">
      <alignment vertical="center"/>
    </xf>
    <xf numFmtId="0" fontId="33" fillId="0" borderId="3" xfId="3" applyFont="1" applyBorder="1" applyAlignment="1">
      <alignment vertical="top" wrapText="1" shrinkToFit="1"/>
    </xf>
    <xf numFmtId="0" fontId="33" fillId="0" borderId="0" xfId="3" applyFont="1" applyAlignment="1">
      <alignment vertical="top" wrapText="1" shrinkToFit="1"/>
    </xf>
    <xf numFmtId="0" fontId="33" fillId="0" borderId="4" xfId="3" applyFont="1" applyBorder="1" applyAlignment="1">
      <alignment vertical="top" wrapText="1" shrinkToFit="1"/>
    </xf>
    <xf numFmtId="0" fontId="33" fillId="5" borderId="12" xfId="3" applyFont="1" applyFill="1" applyBorder="1" applyAlignment="1">
      <alignment horizontal="distributed" vertical="center" indent="1"/>
    </xf>
    <xf numFmtId="0" fontId="33" fillId="0" borderId="12" xfId="3" applyFont="1" applyBorder="1" applyAlignment="1">
      <alignment horizontal="left" vertical="center" indent="1"/>
    </xf>
    <xf numFmtId="0" fontId="33" fillId="5" borderId="14" xfId="3" applyFont="1" applyFill="1" applyBorder="1" applyAlignment="1">
      <alignment vertical="center" textRotation="255"/>
    </xf>
    <xf numFmtId="0" fontId="33" fillId="5" borderId="11" xfId="3" applyFont="1" applyFill="1" applyBorder="1" applyAlignment="1">
      <alignment vertical="center" textRotation="255"/>
    </xf>
    <xf numFmtId="0" fontId="30" fillId="4" borderId="0" xfId="3" applyFont="1" applyFill="1" applyAlignment="1">
      <alignment horizontal="left" vertical="top"/>
    </xf>
    <xf numFmtId="0" fontId="18" fillId="5" borderId="9" xfId="3" applyFont="1" applyFill="1" applyBorder="1" applyAlignment="1">
      <alignment horizontal="distributed" vertical="center" indent="1"/>
    </xf>
    <xf numFmtId="0" fontId="18" fillId="5" borderId="13" xfId="3" applyFont="1" applyFill="1" applyBorder="1" applyAlignment="1">
      <alignment horizontal="distributed" vertical="center" indent="1"/>
    </xf>
    <xf numFmtId="0" fontId="33" fillId="5" borderId="9" xfId="3" applyFont="1" applyFill="1" applyBorder="1" applyAlignment="1">
      <alignment horizontal="distributed" vertical="center" indent="6"/>
    </xf>
    <xf numFmtId="0" fontId="18" fillId="5" borderId="9" xfId="3" applyFont="1" applyFill="1" applyBorder="1" applyAlignment="1">
      <alignment horizontal="distributed" vertical="center" indent="6"/>
    </xf>
    <xf numFmtId="0" fontId="18" fillId="5" borderId="13" xfId="3" applyFont="1" applyFill="1" applyBorder="1" applyAlignment="1">
      <alignment horizontal="distributed" vertical="center" indent="6"/>
    </xf>
    <xf numFmtId="0" fontId="33" fillId="5" borderId="11" xfId="3" applyFont="1" applyFill="1" applyBorder="1" applyAlignment="1">
      <alignment horizontal="distributed" vertical="center" indent="1"/>
    </xf>
    <xf numFmtId="0" fontId="33" fillId="0" borderId="5" xfId="3" applyFont="1" applyBorder="1">
      <alignment vertical="center"/>
    </xf>
    <xf numFmtId="0" fontId="33" fillId="0" borderId="1" xfId="3" applyFont="1" applyBorder="1" applyAlignment="1">
      <alignment vertical="top" wrapText="1" shrinkToFit="1"/>
    </xf>
    <xf numFmtId="0" fontId="33" fillId="0" borderId="15" xfId="3" applyFont="1" applyBorder="1" applyAlignment="1">
      <alignment vertical="top" wrapText="1" shrinkToFit="1"/>
    </xf>
    <xf numFmtId="0" fontId="33" fillId="0" borderId="2" xfId="3" applyFont="1" applyBorder="1" applyAlignment="1">
      <alignment vertical="top" wrapText="1" shrinkToFit="1"/>
    </xf>
    <xf numFmtId="177" fontId="17" fillId="5" borderId="63" xfId="3" applyNumberFormat="1" applyFont="1" applyFill="1" applyBorder="1" applyAlignment="1">
      <alignment horizontal="center" vertical="center"/>
    </xf>
    <xf numFmtId="177" fontId="17" fillId="5" borderId="64" xfId="3" applyNumberFormat="1" applyFont="1" applyFill="1" applyBorder="1" applyAlignment="1">
      <alignment horizontal="center" vertical="center"/>
    </xf>
    <xf numFmtId="177" fontId="17" fillId="5" borderId="50" xfId="3" applyNumberFormat="1" applyFont="1" applyFill="1" applyBorder="1" applyAlignment="1">
      <alignment horizontal="center" vertical="center"/>
    </xf>
    <xf numFmtId="177" fontId="17" fillId="5" borderId="4" xfId="3" applyNumberFormat="1" applyFont="1" applyFill="1" applyBorder="1" applyAlignment="1">
      <alignment horizontal="center" vertical="center"/>
    </xf>
    <xf numFmtId="177" fontId="17" fillId="5" borderId="57" xfId="3" applyNumberFormat="1" applyFont="1" applyFill="1" applyBorder="1" applyAlignment="1">
      <alignment horizontal="center" vertical="center"/>
    </xf>
    <xf numFmtId="177" fontId="17" fillId="5" borderId="58" xfId="3" applyNumberFormat="1" applyFont="1" applyFill="1" applyBorder="1" applyAlignment="1">
      <alignment horizontal="center" vertical="center"/>
    </xf>
    <xf numFmtId="180" fontId="18" fillId="10" borderId="66" xfId="3" applyNumberFormat="1" applyFont="1" applyFill="1" applyBorder="1" applyAlignment="1">
      <alignment horizontal="center" vertical="center"/>
    </xf>
    <xf numFmtId="180" fontId="18" fillId="10" borderId="67" xfId="3" applyNumberFormat="1" applyFont="1" applyFill="1" applyBorder="1" applyAlignment="1">
      <alignment horizontal="center" vertical="center"/>
    </xf>
    <xf numFmtId="180" fontId="18" fillId="10" borderId="68" xfId="3" applyNumberFormat="1" applyFont="1" applyFill="1" applyBorder="1" applyAlignment="1">
      <alignment horizontal="center" vertical="center"/>
    </xf>
    <xf numFmtId="177" fontId="17" fillId="5" borderId="56" xfId="3" applyNumberFormat="1" applyFont="1" applyFill="1" applyBorder="1" applyAlignment="1">
      <alignment horizontal="center" vertical="center" wrapText="1"/>
    </xf>
    <xf numFmtId="177" fontId="17" fillId="5" borderId="2" xfId="3" applyNumberFormat="1" applyFont="1" applyFill="1" applyBorder="1" applyAlignment="1">
      <alignment horizontal="center" vertical="center"/>
    </xf>
    <xf numFmtId="0" fontId="18" fillId="0" borderId="45" xfId="3" applyFont="1" applyBorder="1" applyAlignment="1">
      <alignment horizontal="center" vertical="center"/>
    </xf>
    <xf numFmtId="0" fontId="18" fillId="0" borderId="48" xfId="3" applyFont="1" applyBorder="1" applyAlignment="1">
      <alignment horizontal="center" vertical="center"/>
    </xf>
    <xf numFmtId="2" fontId="18" fillId="8" borderId="49" xfId="3" applyNumberFormat="1" applyFont="1" applyFill="1" applyBorder="1" applyAlignment="1">
      <alignment horizontal="center" vertical="center"/>
    </xf>
    <xf numFmtId="2" fontId="18" fillId="8" borderId="51" xfId="3" applyNumberFormat="1" applyFont="1" applyFill="1" applyBorder="1" applyAlignment="1">
      <alignment horizontal="center" vertical="center"/>
    </xf>
    <xf numFmtId="2" fontId="18" fillId="8" borderId="52" xfId="3" applyNumberFormat="1" applyFont="1" applyFill="1" applyBorder="1" applyAlignment="1">
      <alignment horizontal="center" vertical="center"/>
    </xf>
    <xf numFmtId="0" fontId="18" fillId="0" borderId="50" xfId="3" applyFont="1" applyBorder="1" applyAlignment="1">
      <alignment horizontal="center" vertical="center"/>
    </xf>
    <xf numFmtId="0" fontId="18" fillId="0" borderId="60" xfId="3" applyFont="1" applyBorder="1" applyAlignment="1">
      <alignment horizontal="center" vertical="center"/>
    </xf>
    <xf numFmtId="0" fontId="18" fillId="0" borderId="61" xfId="3" applyFont="1" applyBorder="1" applyAlignment="1">
      <alignment horizontal="center" vertical="center"/>
    </xf>
    <xf numFmtId="0" fontId="18" fillId="0" borderId="3" xfId="3" applyFont="1" applyBorder="1" applyAlignment="1">
      <alignment horizontal="center" vertical="center" wrapText="1"/>
    </xf>
    <xf numFmtId="0" fontId="18" fillId="0" borderId="48" xfId="3" applyFont="1" applyBorder="1" applyAlignment="1">
      <alignment horizontal="center" vertical="center" wrapText="1"/>
    </xf>
    <xf numFmtId="0" fontId="18" fillId="0" borderId="5" xfId="3" applyFont="1" applyBorder="1" applyAlignment="1">
      <alignment horizontal="center" vertical="center" wrapText="1"/>
    </xf>
    <xf numFmtId="0" fontId="18" fillId="0" borderId="54" xfId="3" applyFont="1" applyBorder="1" applyAlignment="1">
      <alignment horizontal="center" vertical="center" wrapText="1"/>
    </xf>
    <xf numFmtId="0" fontId="17" fillId="5" borderId="7" xfId="3" applyFont="1" applyFill="1" applyBorder="1" applyAlignment="1">
      <alignment horizontal="center" vertical="center" wrapText="1"/>
    </xf>
    <xf numFmtId="0" fontId="17" fillId="5" borderId="14" xfId="3" applyFont="1" applyFill="1" applyBorder="1" applyAlignment="1">
      <alignment horizontal="center" vertical="center" wrapText="1"/>
    </xf>
    <xf numFmtId="0" fontId="17" fillId="5" borderId="11" xfId="3" applyFont="1" applyFill="1" applyBorder="1" applyAlignment="1">
      <alignment horizontal="center" vertical="center" wrapText="1"/>
    </xf>
    <xf numFmtId="180" fontId="18" fillId="0" borderId="1" xfId="3" applyNumberFormat="1" applyFont="1" applyBorder="1" applyAlignment="1">
      <alignment horizontal="center" vertical="center"/>
    </xf>
    <xf numFmtId="180" fontId="18" fillId="0" borderId="45" xfId="3" applyNumberFormat="1" applyFont="1" applyBorder="1" applyAlignment="1">
      <alignment horizontal="center" vertical="center"/>
    </xf>
    <xf numFmtId="180" fontId="18" fillId="0" borderId="3" xfId="3" applyNumberFormat="1" applyFont="1" applyBorder="1" applyAlignment="1">
      <alignment horizontal="center" vertical="center"/>
    </xf>
    <xf numFmtId="180" fontId="18" fillId="0" borderId="48" xfId="3" applyNumberFormat="1" applyFont="1" applyBorder="1" applyAlignment="1">
      <alignment horizontal="center" vertical="center"/>
    </xf>
    <xf numFmtId="180" fontId="18" fillId="0" borderId="50" xfId="3" applyNumberFormat="1" applyFont="1" applyBorder="1" applyAlignment="1">
      <alignment horizontal="center" vertical="center"/>
    </xf>
    <xf numFmtId="0" fontId="18" fillId="0" borderId="54" xfId="3" applyFont="1" applyBorder="1" applyAlignment="1">
      <alignment horizontal="center" vertical="center"/>
    </xf>
    <xf numFmtId="0" fontId="18" fillId="0" borderId="1" xfId="3" applyFont="1" applyBorder="1" applyAlignment="1">
      <alignment horizontal="center" vertical="center" wrapText="1"/>
    </xf>
    <xf numFmtId="0" fontId="18" fillId="0" borderId="45" xfId="3" applyFont="1" applyBorder="1" applyAlignment="1">
      <alignment horizontal="center" vertical="center" wrapText="1"/>
    </xf>
    <xf numFmtId="0" fontId="18" fillId="0" borderId="50" xfId="3" applyFont="1" applyBorder="1" applyAlignment="1">
      <alignment horizontal="center" vertical="center" wrapText="1"/>
    </xf>
    <xf numFmtId="0" fontId="18" fillId="0" borderId="57" xfId="3" applyFont="1" applyBorder="1" applyAlignment="1">
      <alignment horizontal="center" vertical="center"/>
    </xf>
    <xf numFmtId="0" fontId="18" fillId="0" borderId="69" xfId="3" applyFont="1" applyBorder="1" applyAlignment="1">
      <alignment horizontal="center" vertical="center"/>
    </xf>
    <xf numFmtId="177" fontId="17" fillId="0" borderId="0" xfId="3" applyNumberFormat="1" applyFont="1">
      <alignment vertical="center"/>
    </xf>
    <xf numFmtId="177" fontId="17" fillId="5" borderId="63" xfId="3" applyNumberFormat="1" applyFont="1" applyFill="1" applyBorder="1" applyAlignment="1">
      <alignment horizontal="center" vertical="center" wrapText="1"/>
    </xf>
    <xf numFmtId="177" fontId="17" fillId="5" borderId="65" xfId="3" applyNumberFormat="1" applyFont="1" applyFill="1" applyBorder="1" applyAlignment="1">
      <alignment horizontal="center" vertical="center"/>
    </xf>
    <xf numFmtId="177" fontId="17" fillId="5" borderId="48" xfId="3" applyNumberFormat="1" applyFont="1" applyFill="1" applyBorder="1" applyAlignment="1">
      <alignment horizontal="center" vertical="center"/>
    </xf>
    <xf numFmtId="177" fontId="17" fillId="5" borderId="61" xfId="3" applyNumberFormat="1" applyFont="1" applyFill="1" applyBorder="1" applyAlignment="1">
      <alignment horizontal="center" vertical="center"/>
    </xf>
    <xf numFmtId="0" fontId="17" fillId="5" borderId="70" xfId="3" applyFont="1" applyFill="1" applyBorder="1" applyAlignment="1">
      <alignment horizontal="center" vertical="center" textRotation="255" wrapText="1"/>
    </xf>
    <xf numFmtId="0" fontId="17" fillId="5" borderId="46" xfId="3" applyFont="1" applyFill="1" applyBorder="1" applyAlignment="1">
      <alignment horizontal="center" vertical="center" textRotation="255" wrapText="1"/>
    </xf>
    <xf numFmtId="0" fontId="17" fillId="5" borderId="92" xfId="3" applyFont="1" applyFill="1" applyBorder="1" applyAlignment="1">
      <alignment horizontal="center" vertical="center" textRotation="255" wrapText="1"/>
    </xf>
    <xf numFmtId="0" fontId="17" fillId="5" borderId="75" xfId="3" applyFont="1" applyFill="1" applyBorder="1" applyAlignment="1">
      <alignment horizontal="center" vertical="center" wrapText="1"/>
    </xf>
    <xf numFmtId="0" fontId="17" fillId="5" borderId="76" xfId="3" applyFont="1" applyFill="1" applyBorder="1" applyAlignment="1">
      <alignment horizontal="center" vertical="center" wrapText="1"/>
    </xf>
    <xf numFmtId="0" fontId="17" fillId="5" borderId="84" xfId="3" applyFont="1" applyFill="1" applyBorder="1" applyAlignment="1">
      <alignment horizontal="center" vertical="center" wrapText="1"/>
    </xf>
    <xf numFmtId="0" fontId="18" fillId="0" borderId="63" xfId="3" applyFont="1" applyBorder="1" applyAlignment="1">
      <alignment horizontal="center" vertical="center"/>
    </xf>
    <xf numFmtId="0" fontId="18" fillId="0" borderId="74" xfId="3" applyFont="1" applyBorder="1" applyAlignment="1">
      <alignment horizontal="center" vertical="center"/>
    </xf>
    <xf numFmtId="0" fontId="18" fillId="0" borderId="65" xfId="3" applyFont="1" applyBorder="1" applyAlignment="1">
      <alignment horizontal="center" vertical="center"/>
    </xf>
    <xf numFmtId="0" fontId="17" fillId="5" borderId="93" xfId="3" applyFont="1" applyFill="1" applyBorder="1" applyAlignment="1">
      <alignment horizontal="center" vertical="center" wrapText="1"/>
    </xf>
    <xf numFmtId="0" fontId="18" fillId="5" borderId="74" xfId="3" applyFont="1" applyFill="1" applyBorder="1" applyAlignment="1">
      <alignment horizontal="center" vertical="center" wrapText="1"/>
    </xf>
    <xf numFmtId="0" fontId="18" fillId="5" borderId="65" xfId="3" applyFont="1" applyFill="1" applyBorder="1" applyAlignment="1">
      <alignment horizontal="center" vertical="center" wrapText="1"/>
    </xf>
    <xf numFmtId="0" fontId="18" fillId="0" borderId="88" xfId="3" applyFont="1" applyBorder="1" applyAlignment="1">
      <alignment horizontal="center" vertical="center"/>
    </xf>
    <xf numFmtId="0" fontId="17" fillId="5" borderId="42" xfId="3" applyFont="1" applyFill="1" applyBorder="1" applyAlignment="1">
      <alignment horizontal="center" vertical="center" wrapText="1"/>
    </xf>
    <xf numFmtId="0" fontId="17" fillId="5" borderId="43" xfId="3" applyFont="1" applyFill="1" applyBorder="1" applyAlignment="1">
      <alignment horizontal="center" vertical="center" wrapText="1"/>
    </xf>
    <xf numFmtId="0" fontId="17" fillId="5" borderId="44" xfId="3" applyFont="1" applyFill="1" applyBorder="1" applyAlignment="1">
      <alignment horizontal="center" vertical="center" textRotation="255" wrapText="1"/>
    </xf>
    <xf numFmtId="0" fontId="17" fillId="5" borderId="55" xfId="3" applyFont="1" applyFill="1" applyBorder="1" applyAlignment="1">
      <alignment horizontal="center" vertical="center" textRotation="255" wrapText="1"/>
    </xf>
    <xf numFmtId="0" fontId="17" fillId="5" borderId="7" xfId="3" applyFont="1" applyFill="1" applyBorder="1" applyAlignment="1">
      <alignment horizontal="center" vertical="center" textRotation="255" wrapText="1"/>
    </xf>
    <xf numFmtId="0" fontId="17" fillId="5" borderId="14" xfId="3" applyFont="1" applyFill="1" applyBorder="1" applyAlignment="1">
      <alignment horizontal="center" vertical="center" textRotation="255" wrapText="1"/>
    </xf>
    <xf numFmtId="0" fontId="17" fillId="5" borderId="11" xfId="3" applyFont="1" applyFill="1" applyBorder="1" applyAlignment="1">
      <alignment horizontal="center" vertical="center" textRotation="255" wrapText="1"/>
    </xf>
    <xf numFmtId="0" fontId="19" fillId="0" borderId="0" xfId="3" applyFont="1" applyAlignment="1">
      <alignment horizontal="left" vertical="top"/>
    </xf>
    <xf numFmtId="0" fontId="17" fillId="5" borderId="44" xfId="3" applyFont="1" applyFill="1" applyBorder="1" applyAlignment="1">
      <alignment horizontal="center" vertical="center" wrapText="1"/>
    </xf>
    <xf numFmtId="0" fontId="17" fillId="5" borderId="46" xfId="3" applyFont="1" applyFill="1" applyBorder="1" applyAlignment="1">
      <alignment horizontal="center" vertical="center" wrapText="1"/>
    </xf>
    <xf numFmtId="0" fontId="17" fillId="5" borderId="55" xfId="3" applyFont="1" applyFill="1" applyBorder="1" applyAlignment="1">
      <alignment horizontal="center" vertical="center" wrapText="1"/>
    </xf>
    <xf numFmtId="0" fontId="17" fillId="0" borderId="0" xfId="1" applyFont="1" applyAlignment="1">
      <alignment horizontal="left" vertical="top" wrapText="1"/>
    </xf>
    <xf numFmtId="0" fontId="41" fillId="5" borderId="41" xfId="1" applyFont="1" applyFill="1" applyBorder="1" applyAlignment="1">
      <alignment horizontal="center" vertical="center"/>
    </xf>
    <xf numFmtId="0" fontId="41" fillId="5" borderId="75" xfId="1" applyFont="1" applyFill="1" applyBorder="1" applyAlignment="1">
      <alignment horizontal="center" vertical="center"/>
    </xf>
    <xf numFmtId="0" fontId="8" fillId="5" borderId="88" xfId="1" applyFont="1" applyFill="1" applyBorder="1" applyAlignment="1">
      <alignment horizontal="center" vertical="center"/>
    </xf>
    <xf numFmtId="0" fontId="8" fillId="5" borderId="10" xfId="1" applyFont="1" applyFill="1" applyBorder="1" applyAlignment="1">
      <alignment horizontal="center" vertical="center"/>
    </xf>
    <xf numFmtId="0" fontId="8" fillId="5" borderId="6" xfId="1" applyFont="1" applyFill="1" applyBorder="1" applyAlignment="1">
      <alignment horizontal="center" vertical="center"/>
    </xf>
    <xf numFmtId="0" fontId="8" fillId="5" borderId="111" xfId="1" applyFont="1" applyFill="1" applyBorder="1" applyAlignment="1">
      <alignment horizontal="center" vertical="center"/>
    </xf>
    <xf numFmtId="0" fontId="8" fillId="5" borderId="9" xfId="1" applyFont="1" applyFill="1" applyBorder="1" applyAlignment="1">
      <alignment horizontal="center" vertical="center"/>
    </xf>
    <xf numFmtId="0" fontId="8" fillId="5" borderId="13" xfId="1" applyFont="1" applyFill="1" applyBorder="1" applyAlignment="1">
      <alignment horizontal="center" vertical="center"/>
    </xf>
    <xf numFmtId="0" fontId="8" fillId="7" borderId="105" xfId="1" applyFont="1" applyFill="1" applyBorder="1" applyAlignment="1">
      <alignment horizontal="center" vertical="center"/>
    </xf>
    <xf numFmtId="0" fontId="8" fillId="7" borderId="106" xfId="1" applyFont="1" applyFill="1" applyBorder="1" applyAlignment="1">
      <alignment horizontal="center" vertical="center"/>
    </xf>
    <xf numFmtId="0" fontId="8" fillId="7" borderId="94" xfId="1" applyFont="1" applyFill="1" applyBorder="1" applyAlignment="1">
      <alignment horizontal="center"/>
    </xf>
    <xf numFmtId="0" fontId="8" fillId="7" borderId="62" xfId="1" applyFont="1" applyFill="1" applyBorder="1" applyAlignment="1">
      <alignment horizontal="center"/>
    </xf>
    <xf numFmtId="0" fontId="8" fillId="5" borderId="63" xfId="1" applyFont="1" applyFill="1" applyBorder="1" applyAlignment="1">
      <alignment horizontal="center" vertical="center" wrapText="1"/>
    </xf>
    <xf numFmtId="0" fontId="8" fillId="5" borderId="74" xfId="1" applyFont="1" applyFill="1" applyBorder="1" applyAlignment="1">
      <alignment horizontal="center" vertical="center" wrapText="1"/>
    </xf>
    <xf numFmtId="0" fontId="8" fillId="5" borderId="64" xfId="1" applyFont="1" applyFill="1" applyBorder="1" applyAlignment="1">
      <alignment horizontal="center" vertical="center" wrapText="1"/>
    </xf>
    <xf numFmtId="0" fontId="8" fillId="5" borderId="123" xfId="1" applyFont="1" applyFill="1" applyBorder="1" applyAlignment="1">
      <alignment horizontal="center" vertical="center" wrapText="1"/>
    </xf>
    <xf numFmtId="0" fontId="8" fillId="5" borderId="124" xfId="1" applyFont="1" applyFill="1" applyBorder="1" applyAlignment="1">
      <alignment horizontal="center" vertical="center" wrapText="1"/>
    </xf>
    <xf numFmtId="0" fontId="8" fillId="5" borderId="125" xfId="1" applyFont="1" applyFill="1" applyBorder="1" applyAlignment="1">
      <alignment horizontal="center" vertical="center" wrapText="1"/>
    </xf>
    <xf numFmtId="0" fontId="8" fillId="5" borderId="46" xfId="1" applyFont="1" applyFill="1" applyBorder="1" applyAlignment="1">
      <alignment horizontal="center" vertical="center" textRotation="255"/>
    </xf>
    <xf numFmtId="0" fontId="8" fillId="5" borderId="14" xfId="1" applyFont="1" applyFill="1" applyBorder="1" applyAlignment="1">
      <alignment horizontal="center" vertical="center" textRotation="255"/>
    </xf>
    <xf numFmtId="0" fontId="8" fillId="5" borderId="11" xfId="1" applyFont="1" applyFill="1" applyBorder="1" applyAlignment="1">
      <alignment horizontal="center" vertical="center" textRotation="255"/>
    </xf>
    <xf numFmtId="0" fontId="8" fillId="7" borderId="8" xfId="1" applyFont="1" applyFill="1" applyBorder="1" applyAlignment="1">
      <alignment horizontal="center" vertical="center"/>
    </xf>
    <xf numFmtId="0" fontId="8" fillId="7" borderId="9" xfId="1" applyFont="1" applyFill="1" applyBorder="1" applyAlignment="1">
      <alignment horizontal="center" vertical="center"/>
    </xf>
    <xf numFmtId="0" fontId="8" fillId="7" borderId="105" xfId="1" applyFont="1" applyFill="1" applyBorder="1" applyAlignment="1">
      <alignment horizontal="center"/>
    </xf>
    <xf numFmtId="0" fontId="8" fillId="7" borderId="106" xfId="1" applyFont="1" applyFill="1" applyBorder="1" applyAlignment="1">
      <alignment horizontal="center"/>
    </xf>
    <xf numFmtId="0" fontId="8" fillId="5" borderId="70" xfId="1" applyFont="1" applyFill="1" applyBorder="1" applyAlignment="1">
      <alignment horizontal="center" vertical="center" textRotation="255"/>
    </xf>
    <xf numFmtId="0" fontId="8" fillId="5" borderId="96" xfId="1" applyFont="1" applyFill="1" applyBorder="1" applyAlignment="1">
      <alignment horizontal="center" vertical="center" textRotation="255"/>
    </xf>
    <xf numFmtId="0" fontId="8" fillId="5" borderId="53" xfId="1" applyFont="1" applyFill="1" applyBorder="1" applyAlignment="1">
      <alignment horizontal="center" vertical="center" textRotation="255"/>
    </xf>
    <xf numFmtId="0" fontId="8" fillId="5" borderId="97" xfId="1" applyFont="1" applyFill="1" applyBorder="1" applyAlignment="1">
      <alignment horizontal="center" vertical="center" textRotation="255"/>
    </xf>
    <xf numFmtId="0" fontId="41" fillId="5" borderId="53" xfId="1" applyFont="1" applyFill="1" applyBorder="1" applyAlignment="1">
      <alignment horizontal="center" vertical="center"/>
    </xf>
    <xf numFmtId="0" fontId="41" fillId="5" borderId="97" xfId="1" applyFont="1" applyFill="1" applyBorder="1" applyAlignment="1">
      <alignment horizontal="center" vertical="center"/>
    </xf>
    <xf numFmtId="0" fontId="8" fillId="5" borderId="7" xfId="1" applyFont="1" applyFill="1" applyBorder="1" applyAlignment="1">
      <alignment horizontal="center" vertical="center" textRotation="255"/>
    </xf>
    <xf numFmtId="0" fontId="41" fillId="5" borderId="42" xfId="1" applyFont="1" applyFill="1" applyBorder="1" applyAlignment="1">
      <alignment horizontal="center" vertical="center"/>
    </xf>
    <xf numFmtId="0" fontId="41" fillId="5" borderId="115" xfId="1" applyFont="1" applyFill="1" applyBorder="1" applyAlignment="1">
      <alignment horizontal="center" vertical="center"/>
    </xf>
    <xf numFmtId="0" fontId="41" fillId="5" borderId="116" xfId="1" applyFont="1" applyFill="1" applyBorder="1" applyAlignment="1">
      <alignment horizontal="center" vertical="center"/>
    </xf>
    <xf numFmtId="0" fontId="41" fillId="5" borderId="43" xfId="1" applyFont="1" applyFill="1" applyBorder="1" applyAlignment="1">
      <alignment horizontal="center" vertical="center"/>
    </xf>
    <xf numFmtId="0" fontId="8" fillId="5" borderId="121" xfId="1" applyFont="1" applyFill="1" applyBorder="1" applyAlignment="1">
      <alignment horizontal="center" vertical="center" textRotation="255"/>
    </xf>
    <xf numFmtId="0" fontId="8" fillId="5" borderId="55" xfId="1" applyFont="1" applyFill="1" applyBorder="1" applyAlignment="1">
      <alignment horizontal="center" vertical="center" textRotation="255"/>
    </xf>
    <xf numFmtId="0" fontId="8" fillId="5" borderId="122" xfId="1" applyFont="1" applyFill="1" applyBorder="1" applyAlignment="1">
      <alignment horizontal="center" vertical="center" textRotation="255"/>
    </xf>
    <xf numFmtId="0" fontId="8" fillId="7" borderId="13" xfId="1" applyFont="1" applyFill="1" applyBorder="1" applyAlignment="1">
      <alignment horizontal="center" vertical="center"/>
    </xf>
    <xf numFmtId="0" fontId="8" fillId="7" borderId="111" xfId="1" applyFont="1" applyFill="1" applyBorder="1"/>
    <xf numFmtId="0" fontId="8" fillId="7" borderId="9" xfId="1" applyFont="1" applyFill="1" applyBorder="1"/>
    <xf numFmtId="0" fontId="8" fillId="7" borderId="13" xfId="1" applyFont="1" applyFill="1" applyBorder="1"/>
    <xf numFmtId="0" fontId="8" fillId="7" borderId="105" xfId="1" applyFont="1" applyFill="1" applyBorder="1"/>
    <xf numFmtId="0" fontId="8" fillId="7" borderId="106" xfId="1" applyFont="1" applyFill="1" applyBorder="1"/>
    <xf numFmtId="0" fontId="8" fillId="7" borderId="113" xfId="1" applyFont="1" applyFill="1" applyBorder="1"/>
    <xf numFmtId="0" fontId="8" fillId="7" borderId="114" xfId="1" applyFont="1" applyFill="1" applyBorder="1"/>
    <xf numFmtId="0" fontId="8" fillId="7" borderId="115" xfId="1" applyFont="1" applyFill="1" applyBorder="1"/>
    <xf numFmtId="0" fontId="8" fillId="7" borderId="116" xfId="1" applyFont="1" applyFill="1" applyBorder="1"/>
    <xf numFmtId="0" fontId="42" fillId="5" borderId="14" xfId="1" applyFont="1" applyFill="1" applyBorder="1" applyAlignment="1">
      <alignment horizontal="center" vertical="center" textRotation="255"/>
    </xf>
    <xf numFmtId="0" fontId="42" fillId="5" borderId="11" xfId="1" applyFont="1" applyFill="1" applyBorder="1" applyAlignment="1">
      <alignment horizontal="center" vertical="center" textRotation="255"/>
    </xf>
    <xf numFmtId="0" fontId="8" fillId="7" borderId="8" xfId="1" applyFont="1" applyFill="1" applyBorder="1" applyAlignment="1">
      <alignment vertical="center"/>
    </xf>
    <xf numFmtId="0" fontId="8" fillId="7" borderId="13" xfId="1" applyFont="1" applyFill="1" applyBorder="1" applyAlignment="1">
      <alignment vertical="center"/>
    </xf>
    <xf numFmtId="0" fontId="8" fillId="5" borderId="75" xfId="1" applyFont="1" applyFill="1" applyBorder="1" applyAlignment="1">
      <alignment horizontal="center" vertical="center" wrapText="1"/>
    </xf>
    <xf numFmtId="0" fontId="8" fillId="5" borderId="101" xfId="1" applyFont="1" applyFill="1" applyBorder="1" applyAlignment="1">
      <alignment horizontal="center" vertical="center" wrapText="1"/>
    </xf>
    <xf numFmtId="0" fontId="41" fillId="5" borderId="70" xfId="1" applyFont="1" applyFill="1" applyBorder="1" applyAlignment="1">
      <alignment horizontal="center" vertical="center" textRotation="255"/>
    </xf>
    <xf numFmtId="0" fontId="41" fillId="5" borderId="96" xfId="1" applyFont="1" applyFill="1" applyBorder="1" applyAlignment="1">
      <alignment horizontal="center" vertical="center" textRotation="255"/>
    </xf>
    <xf numFmtId="0" fontId="41" fillId="5" borderId="53" xfId="1" applyFont="1" applyFill="1" applyBorder="1" applyAlignment="1">
      <alignment horizontal="center" vertical="center" textRotation="255"/>
    </xf>
    <xf numFmtId="0" fontId="41" fillId="5" borderId="97" xfId="1" applyFont="1" applyFill="1" applyBorder="1" applyAlignment="1">
      <alignment horizontal="center" vertical="center" textRotation="255"/>
    </xf>
    <xf numFmtId="0" fontId="41" fillId="5" borderId="71" xfId="1" applyFont="1" applyFill="1" applyBorder="1" applyAlignment="1">
      <alignment horizontal="center" vertical="center"/>
    </xf>
    <xf numFmtId="0" fontId="41" fillId="5" borderId="98" xfId="1" applyFont="1" applyFill="1" applyBorder="1" applyAlignment="1">
      <alignment horizontal="center" vertical="center"/>
    </xf>
    <xf numFmtId="0" fontId="8" fillId="5" borderId="40" xfId="1" applyFont="1" applyFill="1" applyBorder="1" applyAlignment="1">
      <alignment horizontal="center" vertical="center" wrapText="1"/>
    </xf>
    <xf numFmtId="0" fontId="8" fillId="5" borderId="100" xfId="1" applyFont="1" applyFill="1" applyBorder="1" applyAlignment="1">
      <alignment horizontal="center" vertical="center" wrapText="1"/>
    </xf>
    <xf numFmtId="0" fontId="17" fillId="0" borderId="0" xfId="1" applyFont="1" applyAlignment="1">
      <alignment horizontal="left" vertical="center" wrapText="1"/>
    </xf>
    <xf numFmtId="0" fontId="17" fillId="0" borderId="0" xfId="1" applyFont="1" applyAlignment="1">
      <alignment horizontal="left" vertical="top"/>
    </xf>
    <xf numFmtId="177" fontId="17" fillId="0" borderId="0" xfId="1" applyNumberFormat="1" applyFont="1" applyAlignment="1">
      <alignment horizontal="left" vertical="center" wrapText="1"/>
    </xf>
    <xf numFmtId="0" fontId="17" fillId="0" borderId="0" xfId="1" applyFont="1" applyAlignment="1">
      <alignment horizontal="left" vertical="center"/>
    </xf>
    <xf numFmtId="177" fontId="17" fillId="0" borderId="0" xfId="1" applyNumberFormat="1" applyFont="1" applyAlignment="1">
      <alignment horizontal="left" vertical="top" wrapText="1"/>
    </xf>
    <xf numFmtId="0" fontId="8" fillId="5" borderId="121" xfId="1" applyFont="1" applyFill="1" applyBorder="1" applyAlignment="1">
      <alignment horizontal="center" vertical="center"/>
    </xf>
    <xf numFmtId="0" fontId="8" fillId="5" borderId="46" xfId="1" applyFont="1" applyFill="1" applyBorder="1" applyAlignment="1">
      <alignment horizontal="center" vertical="center"/>
    </xf>
    <xf numFmtId="0" fontId="8" fillId="5" borderId="92" xfId="1" applyFont="1" applyFill="1" applyBorder="1" applyAlignment="1">
      <alignment horizontal="center" vertical="center"/>
    </xf>
    <xf numFmtId="0" fontId="8" fillId="5" borderId="122" xfId="1" applyFont="1" applyFill="1" applyBorder="1" applyAlignment="1">
      <alignment horizontal="center" vertical="center"/>
    </xf>
    <xf numFmtId="0" fontId="8" fillId="5" borderId="14" xfId="1" applyFont="1" applyFill="1" applyBorder="1" applyAlignment="1">
      <alignment horizontal="center" vertical="center"/>
    </xf>
    <xf numFmtId="0" fontId="8" fillId="5" borderId="122" xfId="1" applyFont="1" applyFill="1" applyBorder="1" applyAlignment="1">
      <alignment horizontal="center" vertical="center" wrapText="1"/>
    </xf>
    <xf numFmtId="0" fontId="47" fillId="5" borderId="7" xfId="1" applyFont="1" applyFill="1" applyBorder="1" applyAlignment="1">
      <alignment horizontal="center" vertical="center"/>
    </xf>
    <xf numFmtId="0" fontId="47" fillId="5" borderId="14" xfId="1" applyFont="1" applyFill="1" applyBorder="1" applyAlignment="1">
      <alignment horizontal="center" vertical="center"/>
    </xf>
    <xf numFmtId="0" fontId="47" fillId="5" borderId="11" xfId="1" applyFont="1" applyFill="1" applyBorder="1" applyAlignment="1">
      <alignment horizontal="center" vertical="center"/>
    </xf>
    <xf numFmtId="0" fontId="8" fillId="5" borderId="7" xfId="1" applyFont="1" applyFill="1" applyBorder="1" applyAlignment="1">
      <alignment horizontal="center" vertical="center"/>
    </xf>
    <xf numFmtId="0" fontId="8" fillId="5" borderId="11" xfId="1" applyFont="1" applyFill="1" applyBorder="1" applyAlignment="1">
      <alignment horizontal="center" vertical="center"/>
    </xf>
    <xf numFmtId="0" fontId="47" fillId="5" borderId="47" xfId="1" applyFont="1" applyFill="1" applyBorder="1" applyAlignment="1">
      <alignment horizontal="center" vertical="center"/>
    </xf>
    <xf numFmtId="0" fontId="8" fillId="5" borderId="47" xfId="1" applyFont="1" applyFill="1" applyBorder="1" applyAlignment="1">
      <alignment horizontal="center" vertical="center"/>
    </xf>
    <xf numFmtId="177" fontId="8" fillId="7" borderId="50" xfId="1" applyNumberFormat="1" applyFont="1" applyFill="1" applyBorder="1" applyAlignment="1">
      <alignment horizontal="center" vertical="center" wrapText="1"/>
    </xf>
    <xf numFmtId="177" fontId="8" fillId="7" borderId="4" xfId="1" applyNumberFormat="1" applyFont="1" applyFill="1" applyBorder="1" applyAlignment="1">
      <alignment horizontal="center" vertical="center"/>
    </xf>
    <xf numFmtId="177" fontId="8" fillId="7" borderId="57" xfId="1" applyNumberFormat="1" applyFont="1" applyFill="1" applyBorder="1" applyAlignment="1">
      <alignment horizontal="center" vertical="center"/>
    </xf>
    <xf numFmtId="177" fontId="8" fillId="7" borderId="58" xfId="1" applyNumberFormat="1" applyFont="1" applyFill="1" applyBorder="1" applyAlignment="1">
      <alignment horizontal="center" vertical="center"/>
    </xf>
    <xf numFmtId="177" fontId="8" fillId="5" borderId="70" xfId="1" applyNumberFormat="1" applyFont="1" applyFill="1" applyBorder="1" applyAlignment="1">
      <alignment horizontal="center" vertical="center"/>
    </xf>
    <xf numFmtId="177" fontId="8" fillId="5" borderId="55" xfId="1" applyNumberFormat="1" applyFont="1" applyFill="1" applyBorder="1" applyAlignment="1">
      <alignment horizontal="center" vertical="center"/>
    </xf>
    <xf numFmtId="177" fontId="8" fillId="5" borderId="53" xfId="1" applyNumberFormat="1" applyFont="1" applyFill="1" applyBorder="1" applyAlignment="1">
      <alignment horizontal="center" vertical="center"/>
    </xf>
    <xf numFmtId="177" fontId="8" fillId="5" borderId="11" xfId="1" applyNumberFormat="1" applyFont="1" applyFill="1" applyBorder="1" applyAlignment="1">
      <alignment horizontal="center" vertical="center"/>
    </xf>
    <xf numFmtId="177" fontId="8" fillId="5" borderId="49" xfId="1" applyNumberFormat="1" applyFont="1" applyFill="1" applyBorder="1" applyAlignment="1">
      <alignment horizontal="center" vertical="center"/>
    </xf>
    <xf numFmtId="177" fontId="8" fillId="5" borderId="83" xfId="1" applyNumberFormat="1" applyFont="1" applyFill="1" applyBorder="1" applyAlignment="1">
      <alignment horizontal="center" vertical="center"/>
    </xf>
    <xf numFmtId="177" fontId="8" fillId="5" borderId="44" xfId="1" applyNumberFormat="1" applyFont="1" applyFill="1" applyBorder="1" applyAlignment="1">
      <alignment horizontal="center" vertical="center"/>
    </xf>
    <xf numFmtId="177" fontId="8" fillId="5" borderId="46" xfId="1" applyNumberFormat="1" applyFont="1" applyFill="1" applyBorder="1" applyAlignment="1">
      <alignment horizontal="center" vertical="center"/>
    </xf>
    <xf numFmtId="177" fontId="8" fillId="5" borderId="92" xfId="1" applyNumberFormat="1" applyFont="1" applyFill="1" applyBorder="1" applyAlignment="1">
      <alignment horizontal="center" vertical="center"/>
    </xf>
    <xf numFmtId="177" fontId="8" fillId="5" borderId="7" xfId="1" applyNumberFormat="1" applyFont="1" applyFill="1" applyBorder="1" applyAlignment="1">
      <alignment horizontal="center" vertical="center"/>
    </xf>
    <xf numFmtId="177" fontId="8" fillId="5" borderId="47" xfId="1" applyNumberFormat="1" applyFont="1" applyFill="1" applyBorder="1" applyAlignment="1">
      <alignment horizontal="center" vertical="center"/>
    </xf>
    <xf numFmtId="177" fontId="8" fillId="7" borderId="50" xfId="1" applyNumberFormat="1" applyFont="1" applyFill="1" applyBorder="1" applyAlignment="1">
      <alignment horizontal="center" vertical="center"/>
    </xf>
    <xf numFmtId="0" fontId="2" fillId="0" borderId="0" xfId="1"/>
    <xf numFmtId="0" fontId="2" fillId="0" borderId="0" xfId="1" applyAlignment="1">
      <alignment horizontal="left" vertical="top"/>
    </xf>
    <xf numFmtId="0" fontId="8" fillId="5" borderId="46" xfId="6" applyFont="1" applyFill="1" applyBorder="1" applyAlignment="1">
      <alignment horizontal="center" vertical="center" textRotation="255" wrapText="1"/>
    </xf>
    <xf numFmtId="0" fontId="8" fillId="5" borderId="55" xfId="6" applyFont="1" applyFill="1" applyBorder="1" applyAlignment="1">
      <alignment horizontal="center" vertical="center" textRotation="255" wrapText="1"/>
    </xf>
    <xf numFmtId="0" fontId="8" fillId="5" borderId="14" xfId="6" applyFont="1" applyFill="1" applyBorder="1" applyAlignment="1">
      <alignment horizontal="center" vertical="center" textRotation="255" wrapText="1"/>
    </xf>
    <xf numFmtId="0" fontId="8" fillId="5" borderId="11" xfId="6" applyFont="1" applyFill="1" applyBorder="1" applyAlignment="1">
      <alignment horizontal="center" vertical="center" textRotation="255" wrapText="1"/>
    </xf>
    <xf numFmtId="0" fontId="8" fillId="7" borderId="56" xfId="6" applyFont="1" applyFill="1" applyBorder="1" applyAlignment="1">
      <alignment horizontal="center" vertical="center" wrapText="1"/>
    </xf>
    <xf numFmtId="0" fontId="8" fillId="7" borderId="2" xfId="6" applyFont="1" applyFill="1" applyBorder="1" applyAlignment="1">
      <alignment horizontal="center" vertical="center" wrapText="1"/>
    </xf>
    <xf numFmtId="0" fontId="8" fillId="7" borderId="50" xfId="6" applyFont="1" applyFill="1" applyBorder="1" applyAlignment="1">
      <alignment horizontal="center" vertical="center" wrapText="1"/>
    </xf>
    <xf numFmtId="0" fontId="8" fillId="7" borderId="4" xfId="6" applyFont="1" applyFill="1" applyBorder="1" applyAlignment="1">
      <alignment horizontal="center" vertical="center" wrapText="1"/>
    </xf>
    <xf numFmtId="0" fontId="8" fillId="7" borderId="88" xfId="6" applyFont="1" applyFill="1" applyBorder="1" applyAlignment="1">
      <alignment horizontal="center" vertical="center" wrapText="1"/>
    </xf>
    <xf numFmtId="0" fontId="8" fillId="7" borderId="6" xfId="6" applyFont="1" applyFill="1" applyBorder="1" applyAlignment="1">
      <alignment horizontal="center" vertical="center" wrapText="1"/>
    </xf>
    <xf numFmtId="0" fontId="8" fillId="7" borderId="57" xfId="6" applyFont="1" applyFill="1" applyBorder="1" applyAlignment="1">
      <alignment horizontal="center" vertical="center" wrapText="1"/>
    </xf>
    <xf numFmtId="0" fontId="8" fillId="7" borderId="58" xfId="6" applyFont="1" applyFill="1" applyBorder="1" applyAlignment="1">
      <alignment horizontal="center" vertical="center" wrapText="1"/>
    </xf>
    <xf numFmtId="0" fontId="8" fillId="5" borderId="102" xfId="6" applyFont="1" applyFill="1" applyBorder="1" applyAlignment="1">
      <alignment horizontal="center" vertical="center" textRotation="255" wrapText="1"/>
    </xf>
    <xf numFmtId="0" fontId="8" fillId="7" borderId="56" xfId="6" applyFont="1" applyFill="1" applyBorder="1" applyAlignment="1">
      <alignment horizontal="center" vertical="center" textRotation="255" wrapText="1"/>
    </xf>
    <xf numFmtId="0" fontId="8" fillId="7" borderId="2" xfId="6" applyFont="1" applyFill="1" applyBorder="1" applyAlignment="1">
      <alignment horizontal="center" vertical="center" textRotation="255" wrapText="1"/>
    </xf>
    <xf numFmtId="0" fontId="8" fillId="7" borderId="50" xfId="6" applyFont="1" applyFill="1" applyBorder="1" applyAlignment="1">
      <alignment horizontal="center" vertical="center" textRotation="255" wrapText="1"/>
    </xf>
    <xf numFmtId="0" fontId="8" fillId="7" borderId="4" xfId="6" applyFont="1" applyFill="1" applyBorder="1" applyAlignment="1">
      <alignment horizontal="center" vertical="center" textRotation="255" wrapText="1"/>
    </xf>
    <xf numFmtId="0" fontId="8" fillId="7" borderId="88" xfId="6" applyFont="1" applyFill="1" applyBorder="1" applyAlignment="1">
      <alignment horizontal="center" vertical="center" textRotation="255" wrapText="1"/>
    </xf>
    <xf numFmtId="0" fontId="8" fillId="7" borderId="6" xfId="6" applyFont="1" applyFill="1" applyBorder="1" applyAlignment="1">
      <alignment horizontal="center" vertical="center" textRotation="255" wrapText="1"/>
    </xf>
    <xf numFmtId="177" fontId="17" fillId="0" borderId="0" xfId="8" applyNumberFormat="1" applyFont="1" applyAlignment="1">
      <alignment horizontal="justify" vertical="top" wrapText="1"/>
    </xf>
    <xf numFmtId="177" fontId="8" fillId="5" borderId="42" xfId="8" applyNumberFormat="1" applyFont="1" applyFill="1" applyBorder="1" applyAlignment="1">
      <alignment horizontal="center" vertical="center"/>
    </xf>
    <xf numFmtId="177" fontId="8" fillId="5" borderId="116" xfId="8" applyNumberFormat="1" applyFont="1" applyFill="1" applyBorder="1" applyAlignment="1">
      <alignment horizontal="center" vertical="center"/>
    </xf>
    <xf numFmtId="0" fontId="8" fillId="0" borderId="44" xfId="7" applyFont="1" applyBorder="1" applyAlignment="1">
      <alignment horizontal="center" vertical="center"/>
    </xf>
    <xf numFmtId="0" fontId="8" fillId="0" borderId="46" xfId="7" applyFont="1" applyBorder="1" applyAlignment="1">
      <alignment horizontal="center" vertical="center"/>
    </xf>
    <xf numFmtId="0" fontId="8" fillId="0" borderId="92" xfId="7" applyFont="1" applyBorder="1" applyAlignment="1">
      <alignment horizontal="center" vertical="center"/>
    </xf>
    <xf numFmtId="177" fontId="8" fillId="5" borderId="70" xfId="8" applyNumberFormat="1" applyFont="1" applyFill="1" applyBorder="1" applyAlignment="1">
      <alignment horizontal="center" vertical="center"/>
    </xf>
    <xf numFmtId="177" fontId="8" fillId="5" borderId="55" xfId="8" applyNumberFormat="1" applyFont="1" applyFill="1" applyBorder="1" applyAlignment="1">
      <alignment horizontal="center" vertical="center"/>
    </xf>
    <xf numFmtId="177" fontId="8" fillId="5" borderId="71" xfId="8" applyNumberFormat="1" applyFont="1" applyFill="1" applyBorder="1" applyAlignment="1">
      <alignment horizontal="center" vertical="center"/>
    </xf>
    <xf numFmtId="177" fontId="8" fillId="5" borderId="64" xfId="8" applyNumberFormat="1" applyFont="1" applyFill="1" applyBorder="1" applyAlignment="1">
      <alignment horizontal="center" vertical="center"/>
    </xf>
    <xf numFmtId="177" fontId="8" fillId="5" borderId="5" xfId="8" applyNumberFormat="1" applyFont="1" applyFill="1" applyBorder="1" applyAlignment="1">
      <alignment horizontal="center" vertical="center"/>
    </xf>
    <xf numFmtId="177" fontId="8" fillId="5" borderId="6" xfId="8" applyNumberFormat="1" applyFont="1" applyFill="1" applyBorder="1" applyAlignment="1">
      <alignment horizontal="center" vertical="center"/>
    </xf>
    <xf numFmtId="0" fontId="17" fillId="0" borderId="0" xfId="9" applyFont="1" applyAlignment="1">
      <alignment horizontal="left" vertical="top" wrapText="1"/>
    </xf>
    <xf numFmtId="0" fontId="49" fillId="0" borderId="0" xfId="9" applyFont="1" applyAlignment="1">
      <alignment horizontal="left" vertical="top" wrapText="1"/>
    </xf>
    <xf numFmtId="0" fontId="47" fillId="13" borderId="102" xfId="9" applyFont="1" applyFill="1" applyBorder="1" applyAlignment="1">
      <alignment horizontal="center" vertical="center"/>
    </xf>
    <xf numFmtId="0" fontId="47" fillId="13" borderId="44" xfId="9" applyFont="1" applyFill="1" applyBorder="1" applyAlignment="1">
      <alignment horizontal="center" vertical="center"/>
    </xf>
    <xf numFmtId="0" fontId="47" fillId="13" borderId="12" xfId="9" applyFont="1" applyFill="1" applyBorder="1" applyAlignment="1">
      <alignment horizontal="distributed" vertical="center"/>
    </xf>
    <xf numFmtId="0" fontId="47" fillId="13" borderId="7" xfId="9" applyFont="1" applyFill="1" applyBorder="1" applyAlignment="1">
      <alignment horizontal="distributed" vertical="center"/>
    </xf>
    <xf numFmtId="189" fontId="17" fillId="0" borderId="84" xfId="9" applyNumberFormat="1" applyFont="1" applyBorder="1" applyAlignment="1" applyProtection="1">
      <alignment horizontal="left" vertical="center"/>
      <protection locked="0"/>
    </xf>
    <xf numFmtId="189" fontId="17" fillId="0" borderId="51" xfId="9" applyNumberFormat="1" applyFont="1" applyBorder="1" applyProtection="1">
      <alignment vertical="center"/>
      <protection locked="0"/>
    </xf>
    <xf numFmtId="189" fontId="17" fillId="0" borderId="83" xfId="9" applyNumberFormat="1" applyFont="1" applyBorder="1" applyProtection="1">
      <alignment vertical="center"/>
      <protection locked="0"/>
    </xf>
    <xf numFmtId="0" fontId="47" fillId="13" borderId="55" xfId="9" applyFont="1" applyFill="1" applyBorder="1" applyAlignment="1">
      <alignment horizontal="center" vertical="center"/>
    </xf>
    <xf numFmtId="0" fontId="47" fillId="13" borderId="132" xfId="9" applyFont="1" applyFill="1" applyBorder="1" applyAlignment="1">
      <alignment horizontal="center" vertical="center"/>
    </xf>
    <xf numFmtId="0" fontId="47" fillId="13" borderId="11" xfId="9" applyFont="1" applyFill="1" applyBorder="1" applyAlignment="1">
      <alignment horizontal="distributed" vertical="center"/>
    </xf>
    <xf numFmtId="0" fontId="47" fillId="13" borderId="59" xfId="9" applyFont="1" applyFill="1" applyBorder="1" applyAlignment="1">
      <alignment horizontal="distributed" vertical="center"/>
    </xf>
    <xf numFmtId="189" fontId="17" fillId="0" borderId="51" xfId="9" applyNumberFormat="1" applyFont="1" applyBorder="1" applyAlignment="1" applyProtection="1">
      <alignment horizontal="left" vertical="center"/>
      <protection locked="0"/>
    </xf>
    <xf numFmtId="189" fontId="17" fillId="0" borderId="52" xfId="9" applyNumberFormat="1" applyFont="1" applyBorder="1" applyProtection="1">
      <alignment vertical="center"/>
      <protection locked="0"/>
    </xf>
    <xf numFmtId="0" fontId="47" fillId="13" borderId="12" xfId="9" applyFont="1" applyFill="1" applyBorder="1" applyAlignment="1">
      <alignment horizontal="distributed" vertical="center" wrapText="1"/>
    </xf>
    <xf numFmtId="0" fontId="47" fillId="13" borderId="11" xfId="9" applyFont="1" applyFill="1" applyBorder="1" applyAlignment="1">
      <alignment horizontal="distributed" vertical="center" wrapText="1"/>
    </xf>
    <xf numFmtId="0" fontId="33" fillId="0" borderId="84" xfId="9" applyFont="1" applyBorder="1" applyProtection="1">
      <alignment vertical="center"/>
      <protection locked="0"/>
    </xf>
    <xf numFmtId="0" fontId="17" fillId="0" borderId="83" xfId="9" applyFont="1" applyBorder="1" applyProtection="1">
      <alignment vertical="center"/>
      <protection locked="0"/>
    </xf>
    <xf numFmtId="0" fontId="17" fillId="0" borderId="0" xfId="9" applyFont="1" applyAlignment="1">
      <alignment horizontal="left" vertical="top"/>
    </xf>
    <xf numFmtId="177" fontId="25" fillId="0" borderId="0" xfId="9" applyNumberFormat="1" applyFont="1" applyAlignment="1">
      <alignment vertical="top" wrapText="1"/>
    </xf>
    <xf numFmtId="177" fontId="17" fillId="0" borderId="0" xfId="9" applyNumberFormat="1" applyFont="1" applyAlignment="1">
      <alignment vertical="top" wrapText="1"/>
    </xf>
    <xf numFmtId="177" fontId="17" fillId="0" borderId="0" xfId="9" applyNumberFormat="1" applyFont="1" applyAlignment="1">
      <alignment vertical="top"/>
    </xf>
    <xf numFmtId="0" fontId="8" fillId="13" borderId="12" xfId="9" applyFont="1" applyFill="1" applyBorder="1" applyAlignment="1">
      <alignment horizontal="distributed" vertical="center"/>
    </xf>
    <xf numFmtId="177" fontId="17" fillId="0" borderId="0" xfId="9" applyNumberFormat="1" applyFont="1" applyAlignment="1">
      <alignment horizontal="left" vertical="top" wrapText="1"/>
    </xf>
    <xf numFmtId="177" fontId="17" fillId="0" borderId="0" xfId="9" applyNumberFormat="1" applyFont="1" applyAlignment="1">
      <alignment horizontal="left" vertical="top"/>
    </xf>
    <xf numFmtId="0" fontId="33" fillId="14" borderId="84" xfId="9" applyFont="1" applyFill="1" applyBorder="1" applyProtection="1">
      <alignment vertical="center"/>
      <protection locked="0"/>
    </xf>
    <xf numFmtId="0" fontId="17" fillId="14" borderId="83" xfId="9" applyFont="1" applyFill="1" applyBorder="1" applyProtection="1">
      <alignment vertical="center"/>
      <protection locked="0"/>
    </xf>
    <xf numFmtId="0" fontId="47" fillId="13" borderId="92" xfId="9" applyFont="1" applyFill="1" applyBorder="1" applyAlignment="1">
      <alignment horizontal="center" vertical="center"/>
    </xf>
    <xf numFmtId="189" fontId="17" fillId="14" borderId="84" xfId="9" applyNumberFormat="1" applyFont="1" applyFill="1" applyBorder="1" applyAlignment="1" applyProtection="1">
      <alignment horizontal="left" vertical="center"/>
      <protection locked="0"/>
    </xf>
    <xf numFmtId="189" fontId="17" fillId="14" borderId="52" xfId="9" applyNumberFormat="1" applyFont="1" applyFill="1" applyBorder="1" applyProtection="1">
      <alignment vertical="center"/>
      <protection locked="0"/>
    </xf>
    <xf numFmtId="189" fontId="17" fillId="14" borderId="51" xfId="9" applyNumberFormat="1" applyFont="1" applyFill="1" applyBorder="1" applyProtection="1">
      <alignment vertical="center"/>
      <protection locked="0"/>
    </xf>
    <xf numFmtId="189" fontId="17" fillId="14" borderId="83" xfId="9" applyNumberFormat="1" applyFont="1" applyFill="1" applyBorder="1" applyProtection="1">
      <alignment vertical="center"/>
      <protection locked="0"/>
    </xf>
    <xf numFmtId="189" fontId="17" fillId="14" borderId="51" xfId="9" applyNumberFormat="1" applyFont="1" applyFill="1" applyBorder="1" applyAlignment="1" applyProtection="1">
      <alignment horizontal="left" vertical="center"/>
      <protection locked="0"/>
    </xf>
    <xf numFmtId="0" fontId="8" fillId="5" borderId="57" xfId="1" applyFont="1" applyFill="1" applyBorder="1" applyAlignment="1">
      <alignment horizontal="center" vertical="center"/>
    </xf>
    <xf numFmtId="0" fontId="8" fillId="5" borderId="69" xfId="1" applyFont="1" applyFill="1" applyBorder="1" applyAlignment="1">
      <alignment horizontal="center" vertical="center"/>
    </xf>
    <xf numFmtId="0" fontId="8" fillId="5" borderId="61" xfId="1" applyFont="1" applyFill="1" applyBorder="1" applyAlignment="1">
      <alignment horizontal="center" vertical="center"/>
    </xf>
    <xf numFmtId="0" fontId="8" fillId="5" borderId="134" xfId="1" applyFont="1" applyFill="1" applyBorder="1" applyAlignment="1">
      <alignment horizontal="center" vertical="center"/>
    </xf>
    <xf numFmtId="0" fontId="8" fillId="5" borderId="135" xfId="1" applyFont="1" applyFill="1" applyBorder="1" applyAlignment="1">
      <alignment horizontal="center" vertical="center"/>
    </xf>
    <xf numFmtId="0" fontId="8" fillId="5" borderId="136" xfId="1" applyFont="1" applyFill="1" applyBorder="1" applyAlignment="1">
      <alignment horizontal="center" vertical="center"/>
    </xf>
    <xf numFmtId="0" fontId="8" fillId="5" borderId="50" xfId="1" applyFont="1" applyFill="1" applyBorder="1" applyAlignment="1">
      <alignment horizontal="center" vertical="center"/>
    </xf>
    <xf numFmtId="0" fontId="8" fillId="5" borderId="0" xfId="1" applyFont="1" applyFill="1" applyAlignment="1">
      <alignment horizontal="center" vertical="center"/>
    </xf>
    <xf numFmtId="0" fontId="8" fillId="5" borderId="48" xfId="1" applyFont="1" applyFill="1" applyBorder="1" applyAlignment="1">
      <alignment horizontal="center" vertical="center"/>
    </xf>
    <xf numFmtId="0" fontId="8" fillId="5" borderId="123" xfId="1" applyFont="1" applyFill="1" applyBorder="1" applyAlignment="1">
      <alignment horizontal="center" vertical="center"/>
    </xf>
    <xf numFmtId="0" fontId="8" fillId="5" borderId="124" xfId="1" applyFont="1" applyFill="1" applyBorder="1" applyAlignment="1">
      <alignment horizontal="center" vertical="center"/>
    </xf>
    <xf numFmtId="0" fontId="8" fillId="5" borderId="139" xfId="1" applyFont="1" applyFill="1" applyBorder="1" applyAlignment="1">
      <alignment horizontal="center" vertical="center"/>
    </xf>
    <xf numFmtId="0" fontId="8" fillId="5" borderId="114" xfId="1" applyFont="1" applyFill="1" applyBorder="1" applyAlignment="1">
      <alignment horizontal="center" vertical="center" wrapText="1"/>
    </xf>
    <xf numFmtId="0" fontId="8" fillId="5" borderId="115" xfId="1" applyFont="1" applyFill="1" applyBorder="1" applyAlignment="1">
      <alignment horizontal="center" vertical="center" wrapText="1"/>
    </xf>
    <xf numFmtId="0" fontId="8" fillId="5" borderId="43" xfId="1" applyFont="1" applyFill="1" applyBorder="1" applyAlignment="1">
      <alignment horizontal="center" vertical="center" wrapText="1"/>
    </xf>
    <xf numFmtId="0" fontId="54" fillId="0" borderId="0" xfId="1" applyFont="1" applyAlignment="1">
      <alignment horizontal="center" wrapText="1"/>
    </xf>
    <xf numFmtId="0" fontId="54" fillId="0" borderId="0" xfId="1" applyFont="1"/>
    <xf numFmtId="0" fontId="8" fillId="5" borderId="56" xfId="1" applyFont="1" applyFill="1" applyBorder="1" applyAlignment="1">
      <alignment horizontal="center" vertical="center" wrapText="1"/>
    </xf>
    <xf numFmtId="0" fontId="8" fillId="5" borderId="15" xfId="1" applyFont="1" applyFill="1" applyBorder="1" applyAlignment="1">
      <alignment horizontal="center" vertical="center" wrapText="1"/>
    </xf>
    <xf numFmtId="0" fontId="8" fillId="5" borderId="45" xfId="1" applyFont="1" applyFill="1" applyBorder="1" applyAlignment="1">
      <alignment horizontal="center" vertical="center" wrapText="1"/>
    </xf>
    <xf numFmtId="0" fontId="8" fillId="5" borderId="50" xfId="1" applyFont="1" applyFill="1" applyBorder="1" applyAlignment="1">
      <alignment horizontal="center" vertical="center" wrapText="1"/>
    </xf>
    <xf numFmtId="0" fontId="8" fillId="5" borderId="0" xfId="1" applyFont="1" applyFill="1" applyAlignment="1">
      <alignment horizontal="center" vertical="center" wrapText="1"/>
    </xf>
    <xf numFmtId="0" fontId="8" fillId="5" borderId="48" xfId="1" applyFont="1" applyFill="1" applyBorder="1" applyAlignment="1">
      <alignment horizontal="center" vertical="center" wrapText="1"/>
    </xf>
    <xf numFmtId="0" fontId="70" fillId="0" borderId="0" xfId="0" applyFont="1" applyFill="1" applyBorder="1" applyAlignment="1">
      <alignment horizontal="left" vertical="center"/>
    </xf>
    <xf numFmtId="0" fontId="68" fillId="0" borderId="0" xfId="0" applyFont="1" applyFill="1" applyBorder="1" applyAlignment="1">
      <alignment horizontal="left" vertical="center" wrapText="1"/>
    </xf>
    <xf numFmtId="3" fontId="68" fillId="0" borderId="0" xfId="0" applyNumberFormat="1" applyFont="1" applyFill="1" applyBorder="1" applyAlignment="1">
      <alignment horizontal="center" vertical="center"/>
    </xf>
    <xf numFmtId="0" fontId="65" fillId="0" borderId="0" xfId="0" applyFont="1" applyFill="1" applyBorder="1" applyAlignment="1">
      <alignment horizontal="left" vertical="center" wrapText="1"/>
    </xf>
    <xf numFmtId="0" fontId="70" fillId="0" borderId="0" xfId="0" applyFont="1" applyFill="1" applyBorder="1" applyAlignment="1">
      <alignment horizontal="center" vertical="center" wrapText="1"/>
    </xf>
    <xf numFmtId="0" fontId="65" fillId="0" borderId="0" xfId="0" applyFont="1" applyFill="1" applyBorder="1" applyAlignment="1">
      <alignment horizontal="left" vertical="center"/>
    </xf>
    <xf numFmtId="0" fontId="65" fillId="0" borderId="0" xfId="0" applyFont="1" applyBorder="1" applyAlignment="1">
      <alignment horizontal="left" vertical="center" wrapText="1"/>
    </xf>
    <xf numFmtId="0" fontId="65" fillId="0" borderId="0" xfId="0" applyFont="1" applyBorder="1" applyAlignment="1">
      <alignment horizontal="left" vertical="center"/>
    </xf>
    <xf numFmtId="0" fontId="65" fillId="0" borderId="0" xfId="0" applyFont="1" applyFill="1" applyBorder="1" applyAlignment="1">
      <alignment horizontal="center" vertical="center"/>
    </xf>
    <xf numFmtId="0" fontId="69" fillId="0" borderId="0" xfId="0" applyFont="1" applyFill="1" applyBorder="1" applyAlignment="1">
      <alignment horizontal="left" vertical="center" wrapText="1"/>
    </xf>
    <xf numFmtId="0" fontId="67" fillId="0" borderId="0" xfId="0" applyFont="1" applyFill="1" applyBorder="1" applyAlignment="1">
      <alignment horizontal="left" vertical="center" wrapText="1"/>
    </xf>
    <xf numFmtId="0" fontId="67" fillId="0" borderId="0" xfId="0" applyFont="1" applyFill="1" applyBorder="1" applyAlignment="1">
      <alignment horizontal="left" vertical="center"/>
    </xf>
    <xf numFmtId="0" fontId="0" fillId="0" borderId="94" xfId="0" applyBorder="1" applyAlignment="1">
      <alignment horizontal="center" vertical="center"/>
    </xf>
    <xf numFmtId="0" fontId="66" fillId="0" borderId="62" xfId="0" applyFont="1" applyBorder="1" applyAlignment="1">
      <alignment horizontal="center" vertical="center"/>
    </xf>
    <xf numFmtId="0" fontId="66" fillId="0" borderId="95" xfId="0" applyFont="1" applyBorder="1" applyAlignment="1">
      <alignment horizontal="center" vertical="center"/>
    </xf>
  </cellXfs>
  <cellStyles count="11">
    <cellStyle name="パーセント 2" xfId="5" xr:uid="{00000000-0005-0000-0000-000000000000}"/>
    <cellStyle name="桁区切り" xfId="10" builtinId="6"/>
    <cellStyle name="標準" xfId="0" builtinId="0"/>
    <cellStyle name="標準 2" xfId="1" xr:uid="{00000000-0005-0000-0000-000003000000}"/>
    <cellStyle name="標準 5" xfId="3" xr:uid="{00000000-0005-0000-0000-000004000000}"/>
    <cellStyle name="標準 6" xfId="2" xr:uid="{00000000-0005-0000-0000-000005000000}"/>
    <cellStyle name="標準_データ" xfId="7" xr:uid="{00000000-0005-0000-0000-000006000000}"/>
    <cellStyle name="標準_基礎データ調書フォーマット検討用" xfId="8" xr:uid="{00000000-0005-0000-0000-000007000000}"/>
    <cellStyle name="標準_大学基礎データ調書＜表46－１、２、表47＞" xfId="9" xr:uid="{00000000-0005-0000-0000-000008000000}"/>
    <cellStyle name="標準_大学評価申請大学一覧表データ様式" xfId="4" xr:uid="{00000000-0005-0000-0000-000009000000}"/>
    <cellStyle name="標準_調書における追加提出資料もと表" xfId="6" xr:uid="{00000000-0005-0000-0000-00000A000000}"/>
  </cellStyles>
  <dxfs count="20">
    <dxf>
      <font>
        <color theme="2" tint="-9.9948118533890809E-2"/>
      </font>
    </dxf>
    <dxf>
      <font>
        <color theme="2" tint="-9.9948118533890809E-2"/>
      </font>
    </dxf>
    <dxf>
      <font>
        <color theme="2" tint="-9.9948118533890809E-2"/>
      </font>
    </dxf>
    <dxf>
      <font>
        <color theme="2" tint="-9.9948118533890809E-2"/>
      </font>
    </dxf>
    <dxf>
      <font>
        <color theme="2" tint="-9.9948118533890809E-2"/>
      </font>
    </dxf>
    <dxf>
      <font>
        <color theme="2" tint="-9.9948118533890809E-2"/>
      </font>
    </dxf>
    <dxf>
      <font>
        <color theme="2" tint="-9.9948118533890809E-2"/>
      </font>
    </dxf>
    <dxf>
      <font>
        <color theme="2" tint="-9.9948118533890809E-2"/>
      </font>
    </dxf>
    <dxf>
      <font>
        <color theme="2" tint="-9.9948118533890809E-2"/>
      </font>
    </dxf>
    <dxf>
      <font>
        <color theme="2" tint="-9.9948118533890809E-2"/>
      </font>
    </dxf>
    <dxf>
      <font>
        <color theme="2" tint="-9.9948118533890809E-2"/>
      </font>
    </dxf>
    <dxf>
      <font>
        <color theme="2" tint="-9.9948118533890809E-2"/>
      </font>
    </dxf>
    <dxf>
      <font>
        <color theme="2" tint="-9.9948118533890809E-2"/>
      </font>
    </dxf>
    <dxf>
      <font>
        <color theme="2" tint="-9.9948118533890809E-2"/>
      </font>
    </dxf>
    <dxf>
      <font>
        <color theme="2" tint="-9.9948118533890809E-2"/>
      </font>
    </dxf>
    <dxf>
      <font>
        <color theme="2" tint="-9.9948118533890809E-2"/>
      </font>
    </dxf>
    <dxf>
      <font>
        <color theme="2" tint="-9.9948118533890809E-2"/>
      </font>
    </dxf>
    <dxf>
      <font>
        <color theme="2" tint="-9.9948118533890809E-2"/>
      </font>
    </dxf>
    <dxf>
      <font>
        <color theme="2" tint="-9.9948118533890809E-2"/>
      </font>
    </dxf>
    <dxf>
      <font>
        <color theme="2" tint="-9.9948118533890809E-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17/10/relationships/person" Target="persons/person.xml"/></Relationships>
</file>

<file path=xl/drawings/drawing1.xml><?xml version="1.0" encoding="utf-8"?>
<xdr:wsDr xmlns:xdr="http://schemas.openxmlformats.org/drawingml/2006/spreadsheetDrawing" xmlns:a="http://schemas.openxmlformats.org/drawingml/2006/main">
  <xdr:twoCellAnchor>
    <xdr:from>
      <xdr:col>2</xdr:col>
      <xdr:colOff>9525</xdr:colOff>
      <xdr:row>6</xdr:row>
      <xdr:rowOff>28575</xdr:rowOff>
    </xdr:from>
    <xdr:to>
      <xdr:col>42</xdr:col>
      <xdr:colOff>0</xdr:colOff>
      <xdr:row>11</xdr:row>
      <xdr:rowOff>180975</xdr:rowOff>
    </xdr:to>
    <xdr:cxnSp macro="">
      <xdr:nvCxnSpPr>
        <xdr:cNvPr id="3" name="直線コネクタ 2">
          <a:extLst>
            <a:ext uri="{FF2B5EF4-FFF2-40B4-BE49-F238E27FC236}">
              <a16:creationId xmlns:a16="http://schemas.microsoft.com/office/drawing/2014/main" id="{00000000-0008-0000-0400-000003000000}"/>
            </a:ext>
          </a:extLst>
        </xdr:cNvPr>
        <xdr:cNvCxnSpPr/>
      </xdr:nvCxnSpPr>
      <xdr:spPr>
        <a:xfrm flipV="1">
          <a:off x="390525" y="1666875"/>
          <a:ext cx="8829675" cy="1162050"/>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9525</xdr:colOff>
      <xdr:row>19</xdr:row>
      <xdr:rowOff>9525</xdr:rowOff>
    </xdr:from>
    <xdr:to>
      <xdr:col>41</xdr:col>
      <xdr:colOff>1200150</xdr:colOff>
      <xdr:row>22</xdr:row>
      <xdr:rowOff>180975</xdr:rowOff>
    </xdr:to>
    <xdr:cxnSp macro="">
      <xdr:nvCxnSpPr>
        <xdr:cNvPr id="5" name="直線コネクタ 4">
          <a:extLst>
            <a:ext uri="{FF2B5EF4-FFF2-40B4-BE49-F238E27FC236}">
              <a16:creationId xmlns:a16="http://schemas.microsoft.com/office/drawing/2014/main" id="{00000000-0008-0000-0400-000005000000}"/>
            </a:ext>
          </a:extLst>
        </xdr:cNvPr>
        <xdr:cNvCxnSpPr/>
      </xdr:nvCxnSpPr>
      <xdr:spPr>
        <a:xfrm flipV="1">
          <a:off x="390525" y="4562475"/>
          <a:ext cx="8820150" cy="838200"/>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0</xdr:colOff>
      <xdr:row>28</xdr:row>
      <xdr:rowOff>19050</xdr:rowOff>
    </xdr:from>
    <xdr:to>
      <xdr:col>41</xdr:col>
      <xdr:colOff>1190625</xdr:colOff>
      <xdr:row>28</xdr:row>
      <xdr:rowOff>180975</xdr:rowOff>
    </xdr:to>
    <xdr:cxnSp macro="">
      <xdr:nvCxnSpPr>
        <xdr:cNvPr id="7" name="直線コネクタ 6">
          <a:extLst>
            <a:ext uri="{FF2B5EF4-FFF2-40B4-BE49-F238E27FC236}">
              <a16:creationId xmlns:a16="http://schemas.microsoft.com/office/drawing/2014/main" id="{00000000-0008-0000-0400-000007000000}"/>
            </a:ext>
          </a:extLst>
        </xdr:cNvPr>
        <xdr:cNvCxnSpPr/>
      </xdr:nvCxnSpPr>
      <xdr:spPr>
        <a:xfrm flipV="1">
          <a:off x="1905000" y="6667500"/>
          <a:ext cx="7296150" cy="161925"/>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9525</xdr:colOff>
      <xdr:row>32</xdr:row>
      <xdr:rowOff>28575</xdr:rowOff>
    </xdr:from>
    <xdr:to>
      <xdr:col>41</xdr:col>
      <xdr:colOff>1200150</xdr:colOff>
      <xdr:row>35</xdr:row>
      <xdr:rowOff>180975</xdr:rowOff>
    </xdr:to>
    <xdr:cxnSp macro="">
      <xdr:nvCxnSpPr>
        <xdr:cNvPr id="9" name="直線コネクタ 8">
          <a:extLst>
            <a:ext uri="{FF2B5EF4-FFF2-40B4-BE49-F238E27FC236}">
              <a16:creationId xmlns:a16="http://schemas.microsoft.com/office/drawing/2014/main" id="{00000000-0008-0000-0400-000009000000}"/>
            </a:ext>
          </a:extLst>
        </xdr:cNvPr>
        <xdr:cNvCxnSpPr/>
      </xdr:nvCxnSpPr>
      <xdr:spPr>
        <a:xfrm flipV="1">
          <a:off x="390525" y="7315200"/>
          <a:ext cx="8820150" cy="723900"/>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9525</xdr:colOff>
      <xdr:row>46</xdr:row>
      <xdr:rowOff>19050</xdr:rowOff>
    </xdr:from>
    <xdr:to>
      <xdr:col>41</xdr:col>
      <xdr:colOff>1190625</xdr:colOff>
      <xdr:row>48</xdr:row>
      <xdr:rowOff>180975</xdr:rowOff>
    </xdr:to>
    <xdr:cxnSp macro="">
      <xdr:nvCxnSpPr>
        <xdr:cNvPr id="11" name="直線コネクタ 10">
          <a:extLst>
            <a:ext uri="{FF2B5EF4-FFF2-40B4-BE49-F238E27FC236}">
              <a16:creationId xmlns:a16="http://schemas.microsoft.com/office/drawing/2014/main" id="{00000000-0008-0000-0400-00000B000000}"/>
            </a:ext>
          </a:extLst>
        </xdr:cNvPr>
        <xdr:cNvCxnSpPr/>
      </xdr:nvCxnSpPr>
      <xdr:spPr>
        <a:xfrm flipV="1">
          <a:off x="390525" y="9896475"/>
          <a:ext cx="8810625" cy="542925"/>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9525</xdr:colOff>
      <xdr:row>77</xdr:row>
      <xdr:rowOff>1</xdr:rowOff>
    </xdr:from>
    <xdr:to>
      <xdr:col>18</xdr:col>
      <xdr:colOff>180975</xdr:colOff>
      <xdr:row>78</xdr:row>
      <xdr:rowOff>171450</xdr:rowOff>
    </xdr:to>
    <xdr:cxnSp macro="">
      <xdr:nvCxnSpPr>
        <xdr:cNvPr id="13" name="直線コネクタ 12">
          <a:extLst>
            <a:ext uri="{FF2B5EF4-FFF2-40B4-BE49-F238E27FC236}">
              <a16:creationId xmlns:a16="http://schemas.microsoft.com/office/drawing/2014/main" id="{00000000-0008-0000-0400-00000D000000}"/>
            </a:ext>
          </a:extLst>
        </xdr:cNvPr>
        <xdr:cNvCxnSpPr/>
      </xdr:nvCxnSpPr>
      <xdr:spPr>
        <a:xfrm flipV="1">
          <a:off x="390525" y="15487651"/>
          <a:ext cx="3257550" cy="361949"/>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xdr:rowOff>
    </xdr:from>
    <xdr:to>
      <xdr:col>11</xdr:col>
      <xdr:colOff>676275</xdr:colOff>
      <xdr:row>27</xdr:row>
      <xdr:rowOff>123825</xdr:rowOff>
    </xdr:to>
    <xdr:cxnSp macro="">
      <xdr:nvCxnSpPr>
        <xdr:cNvPr id="5" name="直線コネクタ 4">
          <a:extLst>
            <a:ext uri="{FF2B5EF4-FFF2-40B4-BE49-F238E27FC236}">
              <a16:creationId xmlns:a16="http://schemas.microsoft.com/office/drawing/2014/main" id="{00000000-0008-0000-0500-000005000000}"/>
            </a:ext>
          </a:extLst>
        </xdr:cNvPr>
        <xdr:cNvCxnSpPr/>
      </xdr:nvCxnSpPr>
      <xdr:spPr>
        <a:xfrm flipV="1">
          <a:off x="304800" y="314325"/>
          <a:ext cx="10972800" cy="4857750"/>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29</xdr:row>
      <xdr:rowOff>19050</xdr:rowOff>
    </xdr:from>
    <xdr:to>
      <xdr:col>11</xdr:col>
      <xdr:colOff>666750</xdr:colOff>
      <xdr:row>36</xdr:row>
      <xdr:rowOff>228600</xdr:rowOff>
    </xdr:to>
    <xdr:cxnSp macro="">
      <xdr:nvCxnSpPr>
        <xdr:cNvPr id="7" name="直線コネクタ 6">
          <a:extLst>
            <a:ext uri="{FF2B5EF4-FFF2-40B4-BE49-F238E27FC236}">
              <a16:creationId xmlns:a16="http://schemas.microsoft.com/office/drawing/2014/main" id="{00000000-0008-0000-0500-000007000000}"/>
            </a:ext>
          </a:extLst>
        </xdr:cNvPr>
        <xdr:cNvCxnSpPr/>
      </xdr:nvCxnSpPr>
      <xdr:spPr>
        <a:xfrm flipV="1">
          <a:off x="304800" y="5457825"/>
          <a:ext cx="10963275" cy="1895475"/>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9525</xdr:colOff>
      <xdr:row>48</xdr:row>
      <xdr:rowOff>19050</xdr:rowOff>
    </xdr:from>
    <xdr:to>
      <xdr:col>11</xdr:col>
      <xdr:colOff>666750</xdr:colOff>
      <xdr:row>55</xdr:row>
      <xdr:rowOff>123825</xdr:rowOff>
    </xdr:to>
    <xdr:cxnSp macro="">
      <xdr:nvCxnSpPr>
        <xdr:cNvPr id="11" name="直線コネクタ 10">
          <a:extLst>
            <a:ext uri="{FF2B5EF4-FFF2-40B4-BE49-F238E27FC236}">
              <a16:creationId xmlns:a16="http://schemas.microsoft.com/office/drawing/2014/main" id="{00000000-0008-0000-0500-00000B000000}"/>
            </a:ext>
          </a:extLst>
        </xdr:cNvPr>
        <xdr:cNvCxnSpPr/>
      </xdr:nvCxnSpPr>
      <xdr:spPr>
        <a:xfrm flipV="1">
          <a:off x="1000125" y="10210800"/>
          <a:ext cx="10267950" cy="1104900"/>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76</xdr:row>
      <xdr:rowOff>19050</xdr:rowOff>
    </xdr:from>
    <xdr:to>
      <xdr:col>11</xdr:col>
      <xdr:colOff>657225</xdr:colOff>
      <xdr:row>95</xdr:row>
      <xdr:rowOff>133350</xdr:rowOff>
    </xdr:to>
    <xdr:cxnSp macro="">
      <xdr:nvCxnSpPr>
        <xdr:cNvPr id="13" name="直線コネクタ 12">
          <a:extLst>
            <a:ext uri="{FF2B5EF4-FFF2-40B4-BE49-F238E27FC236}">
              <a16:creationId xmlns:a16="http://schemas.microsoft.com/office/drawing/2014/main" id="{00000000-0008-0000-0500-00000D000000}"/>
            </a:ext>
          </a:extLst>
        </xdr:cNvPr>
        <xdr:cNvCxnSpPr/>
      </xdr:nvCxnSpPr>
      <xdr:spPr>
        <a:xfrm flipV="1">
          <a:off x="304800" y="15249525"/>
          <a:ext cx="10953750" cy="3514725"/>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4</xdr:row>
      <xdr:rowOff>12700</xdr:rowOff>
    </xdr:from>
    <xdr:to>
      <xdr:col>30</xdr:col>
      <xdr:colOff>762000</xdr:colOff>
      <xdr:row>21</xdr:row>
      <xdr:rowOff>219076</xdr:rowOff>
    </xdr:to>
    <xdr:cxnSp macro="">
      <xdr:nvCxnSpPr>
        <xdr:cNvPr id="3" name="直線コネクタ 2">
          <a:extLst>
            <a:ext uri="{FF2B5EF4-FFF2-40B4-BE49-F238E27FC236}">
              <a16:creationId xmlns:a16="http://schemas.microsoft.com/office/drawing/2014/main" id="{00000000-0008-0000-0600-000003000000}"/>
            </a:ext>
          </a:extLst>
        </xdr:cNvPr>
        <xdr:cNvCxnSpPr/>
      </xdr:nvCxnSpPr>
      <xdr:spPr>
        <a:xfrm flipV="1">
          <a:off x="330200" y="685800"/>
          <a:ext cx="17272000" cy="4689476"/>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317500</xdr:colOff>
      <xdr:row>25</xdr:row>
      <xdr:rowOff>25400</xdr:rowOff>
    </xdr:from>
    <xdr:to>
      <xdr:col>30</xdr:col>
      <xdr:colOff>762000</xdr:colOff>
      <xdr:row>51</xdr:row>
      <xdr:rowOff>215900</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flipV="1">
          <a:off x="317500" y="5892800"/>
          <a:ext cx="17284700" cy="6845300"/>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317500</xdr:colOff>
      <xdr:row>75</xdr:row>
      <xdr:rowOff>25400</xdr:rowOff>
    </xdr:from>
    <xdr:to>
      <xdr:col>28</xdr:col>
      <xdr:colOff>495300</xdr:colOff>
      <xdr:row>92</xdr:row>
      <xdr:rowOff>203200</xdr:rowOff>
    </xdr:to>
    <xdr:cxnSp macro="">
      <xdr:nvCxnSpPr>
        <xdr:cNvPr id="8" name="直線コネクタ 7">
          <a:extLst>
            <a:ext uri="{FF2B5EF4-FFF2-40B4-BE49-F238E27FC236}">
              <a16:creationId xmlns:a16="http://schemas.microsoft.com/office/drawing/2014/main" id="{00000000-0008-0000-0600-000008000000}"/>
            </a:ext>
          </a:extLst>
        </xdr:cNvPr>
        <xdr:cNvCxnSpPr/>
      </xdr:nvCxnSpPr>
      <xdr:spPr>
        <a:xfrm flipV="1">
          <a:off x="317500" y="18084800"/>
          <a:ext cx="15722600" cy="4470400"/>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12700</xdr:colOff>
      <xdr:row>95</xdr:row>
      <xdr:rowOff>25400</xdr:rowOff>
    </xdr:from>
    <xdr:to>
      <xdr:col>28</xdr:col>
      <xdr:colOff>495300</xdr:colOff>
      <xdr:row>104</xdr:row>
      <xdr:rowOff>203200</xdr:rowOff>
    </xdr:to>
    <xdr:cxnSp macro="">
      <xdr:nvCxnSpPr>
        <xdr:cNvPr id="10" name="直線コネクタ 9">
          <a:extLst>
            <a:ext uri="{FF2B5EF4-FFF2-40B4-BE49-F238E27FC236}">
              <a16:creationId xmlns:a16="http://schemas.microsoft.com/office/drawing/2014/main" id="{00000000-0008-0000-0600-00000A000000}"/>
            </a:ext>
          </a:extLst>
        </xdr:cNvPr>
        <xdr:cNvCxnSpPr/>
      </xdr:nvCxnSpPr>
      <xdr:spPr>
        <a:xfrm flipV="1">
          <a:off x="342900" y="22923500"/>
          <a:ext cx="15697200" cy="2641600"/>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12700</xdr:colOff>
      <xdr:row>107</xdr:row>
      <xdr:rowOff>25400</xdr:rowOff>
    </xdr:from>
    <xdr:to>
      <xdr:col>28</xdr:col>
      <xdr:colOff>495300</xdr:colOff>
      <xdr:row>112</xdr:row>
      <xdr:rowOff>215900</xdr:rowOff>
    </xdr:to>
    <xdr:cxnSp macro="">
      <xdr:nvCxnSpPr>
        <xdr:cNvPr id="12" name="直線コネクタ 11">
          <a:extLst>
            <a:ext uri="{FF2B5EF4-FFF2-40B4-BE49-F238E27FC236}">
              <a16:creationId xmlns:a16="http://schemas.microsoft.com/office/drawing/2014/main" id="{00000000-0008-0000-0600-00000C000000}"/>
            </a:ext>
          </a:extLst>
        </xdr:cNvPr>
        <xdr:cNvCxnSpPr/>
      </xdr:nvCxnSpPr>
      <xdr:spPr>
        <a:xfrm flipV="1">
          <a:off x="342900" y="25933400"/>
          <a:ext cx="15697200" cy="1778000"/>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19050</xdr:colOff>
      <xdr:row>3</xdr:row>
      <xdr:rowOff>28575</xdr:rowOff>
    </xdr:from>
    <xdr:to>
      <xdr:col>7</xdr:col>
      <xdr:colOff>1038225</xdr:colOff>
      <xdr:row>15</xdr:row>
      <xdr:rowOff>314325</xdr:rowOff>
    </xdr:to>
    <xdr:cxnSp macro="">
      <xdr:nvCxnSpPr>
        <xdr:cNvPr id="3" name="直線コネクタ 2">
          <a:extLst>
            <a:ext uri="{FF2B5EF4-FFF2-40B4-BE49-F238E27FC236}">
              <a16:creationId xmlns:a16="http://schemas.microsoft.com/office/drawing/2014/main" id="{00000000-0008-0000-0700-000003000000}"/>
            </a:ext>
          </a:extLst>
        </xdr:cNvPr>
        <xdr:cNvCxnSpPr/>
      </xdr:nvCxnSpPr>
      <xdr:spPr>
        <a:xfrm flipV="1">
          <a:off x="333375" y="695325"/>
          <a:ext cx="8439150" cy="4314825"/>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9525</xdr:colOff>
      <xdr:row>18</xdr:row>
      <xdr:rowOff>19050</xdr:rowOff>
    </xdr:from>
    <xdr:to>
      <xdr:col>7</xdr:col>
      <xdr:colOff>1057275</xdr:colOff>
      <xdr:row>30</xdr:row>
      <xdr:rowOff>361950</xdr:rowOff>
    </xdr:to>
    <xdr:cxnSp macro="">
      <xdr:nvCxnSpPr>
        <xdr:cNvPr id="5" name="直線コネクタ 4">
          <a:extLst>
            <a:ext uri="{FF2B5EF4-FFF2-40B4-BE49-F238E27FC236}">
              <a16:creationId xmlns:a16="http://schemas.microsoft.com/office/drawing/2014/main" id="{00000000-0008-0000-0700-000005000000}"/>
            </a:ext>
          </a:extLst>
        </xdr:cNvPr>
        <xdr:cNvCxnSpPr/>
      </xdr:nvCxnSpPr>
      <xdr:spPr>
        <a:xfrm flipV="1">
          <a:off x="323850" y="5476875"/>
          <a:ext cx="8467725" cy="4914900"/>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9525</xdr:colOff>
      <xdr:row>4</xdr:row>
      <xdr:rowOff>28575</xdr:rowOff>
    </xdr:from>
    <xdr:to>
      <xdr:col>9</xdr:col>
      <xdr:colOff>1085850</xdr:colOff>
      <xdr:row>18</xdr:row>
      <xdr:rowOff>247650</xdr:rowOff>
    </xdr:to>
    <xdr:cxnSp macro="">
      <xdr:nvCxnSpPr>
        <xdr:cNvPr id="3" name="直線コネクタ 2">
          <a:extLst>
            <a:ext uri="{FF2B5EF4-FFF2-40B4-BE49-F238E27FC236}">
              <a16:creationId xmlns:a16="http://schemas.microsoft.com/office/drawing/2014/main" id="{00000000-0008-0000-0800-000003000000}"/>
            </a:ext>
          </a:extLst>
        </xdr:cNvPr>
        <xdr:cNvCxnSpPr/>
      </xdr:nvCxnSpPr>
      <xdr:spPr>
        <a:xfrm flipV="1">
          <a:off x="323850" y="762000"/>
          <a:ext cx="9877425" cy="2886075"/>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19050</xdr:colOff>
      <xdr:row>38</xdr:row>
      <xdr:rowOff>9525</xdr:rowOff>
    </xdr:from>
    <xdr:to>
      <xdr:col>9</xdr:col>
      <xdr:colOff>1104900</xdr:colOff>
      <xdr:row>52</xdr:row>
      <xdr:rowOff>247650</xdr:rowOff>
    </xdr:to>
    <xdr:cxnSp macro="">
      <xdr:nvCxnSpPr>
        <xdr:cNvPr id="6" name="直線コネクタ 5">
          <a:extLst>
            <a:ext uri="{FF2B5EF4-FFF2-40B4-BE49-F238E27FC236}">
              <a16:creationId xmlns:a16="http://schemas.microsoft.com/office/drawing/2014/main" id="{00000000-0008-0000-0800-000006000000}"/>
            </a:ext>
          </a:extLst>
        </xdr:cNvPr>
        <xdr:cNvCxnSpPr/>
      </xdr:nvCxnSpPr>
      <xdr:spPr>
        <a:xfrm flipV="1">
          <a:off x="333375" y="7305675"/>
          <a:ext cx="9886950" cy="2905125"/>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9525</xdr:colOff>
      <xdr:row>55</xdr:row>
      <xdr:rowOff>9525</xdr:rowOff>
    </xdr:from>
    <xdr:to>
      <xdr:col>9</xdr:col>
      <xdr:colOff>1095375</xdr:colOff>
      <xdr:row>69</xdr:row>
      <xdr:rowOff>247650</xdr:rowOff>
    </xdr:to>
    <xdr:cxnSp macro="">
      <xdr:nvCxnSpPr>
        <xdr:cNvPr id="8" name="直線コネクタ 7">
          <a:extLst>
            <a:ext uri="{FF2B5EF4-FFF2-40B4-BE49-F238E27FC236}">
              <a16:creationId xmlns:a16="http://schemas.microsoft.com/office/drawing/2014/main" id="{00000000-0008-0000-0800-000008000000}"/>
            </a:ext>
          </a:extLst>
        </xdr:cNvPr>
        <xdr:cNvCxnSpPr/>
      </xdr:nvCxnSpPr>
      <xdr:spPr>
        <a:xfrm flipV="1">
          <a:off x="323850" y="10601325"/>
          <a:ext cx="9886950" cy="2905125"/>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9525</xdr:colOff>
      <xdr:row>4</xdr:row>
      <xdr:rowOff>19050</xdr:rowOff>
    </xdr:from>
    <xdr:to>
      <xdr:col>7</xdr:col>
      <xdr:colOff>1762125</xdr:colOff>
      <xdr:row>19</xdr:row>
      <xdr:rowOff>161925</xdr:rowOff>
    </xdr:to>
    <xdr:cxnSp macro="">
      <xdr:nvCxnSpPr>
        <xdr:cNvPr id="3" name="直線コネクタ 2">
          <a:extLst>
            <a:ext uri="{FF2B5EF4-FFF2-40B4-BE49-F238E27FC236}">
              <a16:creationId xmlns:a16="http://schemas.microsoft.com/office/drawing/2014/main" id="{00000000-0008-0000-0900-000003000000}"/>
            </a:ext>
          </a:extLst>
        </xdr:cNvPr>
        <xdr:cNvCxnSpPr/>
      </xdr:nvCxnSpPr>
      <xdr:spPr>
        <a:xfrm flipV="1">
          <a:off x="323850" y="714375"/>
          <a:ext cx="9334500" cy="3000375"/>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9525</xdr:colOff>
      <xdr:row>40</xdr:row>
      <xdr:rowOff>28575</xdr:rowOff>
    </xdr:from>
    <xdr:to>
      <xdr:col>7</xdr:col>
      <xdr:colOff>1762125</xdr:colOff>
      <xdr:row>55</xdr:row>
      <xdr:rowOff>171450</xdr:rowOff>
    </xdr:to>
    <xdr:cxnSp macro="">
      <xdr:nvCxnSpPr>
        <xdr:cNvPr id="5" name="直線コネクタ 4">
          <a:extLst>
            <a:ext uri="{FF2B5EF4-FFF2-40B4-BE49-F238E27FC236}">
              <a16:creationId xmlns:a16="http://schemas.microsoft.com/office/drawing/2014/main" id="{00000000-0008-0000-0900-000005000000}"/>
            </a:ext>
          </a:extLst>
        </xdr:cNvPr>
        <xdr:cNvCxnSpPr/>
      </xdr:nvCxnSpPr>
      <xdr:spPr>
        <a:xfrm flipV="1">
          <a:off x="323850" y="7505700"/>
          <a:ext cx="9334500" cy="3000375"/>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9525</xdr:colOff>
      <xdr:row>58</xdr:row>
      <xdr:rowOff>19050</xdr:rowOff>
    </xdr:from>
    <xdr:to>
      <xdr:col>7</xdr:col>
      <xdr:colOff>1771650</xdr:colOff>
      <xdr:row>73</xdr:row>
      <xdr:rowOff>171450</xdr:rowOff>
    </xdr:to>
    <xdr:cxnSp macro="">
      <xdr:nvCxnSpPr>
        <xdr:cNvPr id="7" name="直線コネクタ 6">
          <a:extLst>
            <a:ext uri="{FF2B5EF4-FFF2-40B4-BE49-F238E27FC236}">
              <a16:creationId xmlns:a16="http://schemas.microsoft.com/office/drawing/2014/main" id="{00000000-0008-0000-0900-000007000000}"/>
            </a:ext>
          </a:extLst>
        </xdr:cNvPr>
        <xdr:cNvCxnSpPr/>
      </xdr:nvCxnSpPr>
      <xdr:spPr>
        <a:xfrm flipV="1">
          <a:off x="323850" y="10887075"/>
          <a:ext cx="9344025" cy="3009900"/>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400050</xdr:colOff>
      <xdr:row>5</xdr:row>
      <xdr:rowOff>0</xdr:rowOff>
    </xdr:from>
    <xdr:to>
      <xdr:col>3</xdr:col>
      <xdr:colOff>1152525</xdr:colOff>
      <xdr:row>5</xdr:row>
      <xdr:rowOff>0</xdr:rowOff>
    </xdr:to>
    <xdr:sp macro="" textlink="">
      <xdr:nvSpPr>
        <xdr:cNvPr id="25" name="Line 1">
          <a:extLst>
            <a:ext uri="{FF2B5EF4-FFF2-40B4-BE49-F238E27FC236}">
              <a16:creationId xmlns:a16="http://schemas.microsoft.com/office/drawing/2014/main" id="{00000000-0008-0000-0C00-000019000000}"/>
            </a:ext>
          </a:extLst>
        </xdr:cNvPr>
        <xdr:cNvSpPr>
          <a:spLocks noChangeShapeType="1"/>
        </xdr:cNvSpPr>
      </xdr:nvSpPr>
      <xdr:spPr bwMode="auto">
        <a:xfrm flipV="1">
          <a:off x="5505450" y="8763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285750</xdr:colOff>
      <xdr:row>7</xdr:row>
      <xdr:rowOff>0</xdr:rowOff>
    </xdr:from>
    <xdr:to>
      <xdr:col>3</xdr:col>
      <xdr:colOff>1219200</xdr:colOff>
      <xdr:row>7</xdr:row>
      <xdr:rowOff>0</xdr:rowOff>
    </xdr:to>
    <xdr:sp macro="" textlink="">
      <xdr:nvSpPr>
        <xdr:cNvPr id="26" name="Line 2">
          <a:extLst>
            <a:ext uri="{FF2B5EF4-FFF2-40B4-BE49-F238E27FC236}">
              <a16:creationId xmlns:a16="http://schemas.microsoft.com/office/drawing/2014/main" id="{00000000-0008-0000-0C00-00001A000000}"/>
            </a:ext>
          </a:extLst>
        </xdr:cNvPr>
        <xdr:cNvSpPr>
          <a:spLocks noChangeShapeType="1"/>
        </xdr:cNvSpPr>
      </xdr:nvSpPr>
      <xdr:spPr bwMode="auto">
        <a:xfrm flipV="1">
          <a:off x="5391150" y="1238250"/>
          <a:ext cx="9334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9</xdr:row>
      <xdr:rowOff>0</xdr:rowOff>
    </xdr:from>
    <xdr:to>
      <xdr:col>3</xdr:col>
      <xdr:colOff>1152525</xdr:colOff>
      <xdr:row>9</xdr:row>
      <xdr:rowOff>0</xdr:rowOff>
    </xdr:to>
    <xdr:sp macro="" textlink="">
      <xdr:nvSpPr>
        <xdr:cNvPr id="27" name="Line 3">
          <a:extLst>
            <a:ext uri="{FF2B5EF4-FFF2-40B4-BE49-F238E27FC236}">
              <a16:creationId xmlns:a16="http://schemas.microsoft.com/office/drawing/2014/main" id="{00000000-0008-0000-0C00-00001B000000}"/>
            </a:ext>
          </a:extLst>
        </xdr:cNvPr>
        <xdr:cNvSpPr>
          <a:spLocks noChangeShapeType="1"/>
        </xdr:cNvSpPr>
      </xdr:nvSpPr>
      <xdr:spPr bwMode="auto">
        <a:xfrm flipV="1">
          <a:off x="5505450" y="16002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11</xdr:row>
      <xdr:rowOff>0</xdr:rowOff>
    </xdr:from>
    <xdr:to>
      <xdr:col>3</xdr:col>
      <xdr:colOff>1152525</xdr:colOff>
      <xdr:row>11</xdr:row>
      <xdr:rowOff>0</xdr:rowOff>
    </xdr:to>
    <xdr:sp macro="" textlink="">
      <xdr:nvSpPr>
        <xdr:cNvPr id="28" name="Line 4">
          <a:extLst>
            <a:ext uri="{FF2B5EF4-FFF2-40B4-BE49-F238E27FC236}">
              <a16:creationId xmlns:a16="http://schemas.microsoft.com/office/drawing/2014/main" id="{00000000-0008-0000-0C00-00001C000000}"/>
            </a:ext>
          </a:extLst>
        </xdr:cNvPr>
        <xdr:cNvSpPr>
          <a:spLocks noChangeShapeType="1"/>
        </xdr:cNvSpPr>
      </xdr:nvSpPr>
      <xdr:spPr bwMode="auto">
        <a:xfrm flipV="1">
          <a:off x="5505450" y="19621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13</xdr:row>
      <xdr:rowOff>0</xdr:rowOff>
    </xdr:from>
    <xdr:to>
      <xdr:col>3</xdr:col>
      <xdr:colOff>1152525</xdr:colOff>
      <xdr:row>13</xdr:row>
      <xdr:rowOff>0</xdr:rowOff>
    </xdr:to>
    <xdr:sp macro="" textlink="">
      <xdr:nvSpPr>
        <xdr:cNvPr id="29" name="Line 5">
          <a:extLst>
            <a:ext uri="{FF2B5EF4-FFF2-40B4-BE49-F238E27FC236}">
              <a16:creationId xmlns:a16="http://schemas.microsoft.com/office/drawing/2014/main" id="{00000000-0008-0000-0C00-00001D000000}"/>
            </a:ext>
          </a:extLst>
        </xdr:cNvPr>
        <xdr:cNvSpPr>
          <a:spLocks noChangeShapeType="1"/>
        </xdr:cNvSpPr>
      </xdr:nvSpPr>
      <xdr:spPr bwMode="auto">
        <a:xfrm flipV="1">
          <a:off x="5505450" y="23241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17</xdr:row>
      <xdr:rowOff>0</xdr:rowOff>
    </xdr:from>
    <xdr:to>
      <xdr:col>3</xdr:col>
      <xdr:colOff>1152525</xdr:colOff>
      <xdr:row>17</xdr:row>
      <xdr:rowOff>0</xdr:rowOff>
    </xdr:to>
    <xdr:sp macro="" textlink="">
      <xdr:nvSpPr>
        <xdr:cNvPr id="30" name="Line 6">
          <a:extLst>
            <a:ext uri="{FF2B5EF4-FFF2-40B4-BE49-F238E27FC236}">
              <a16:creationId xmlns:a16="http://schemas.microsoft.com/office/drawing/2014/main" id="{00000000-0008-0000-0C00-00001E000000}"/>
            </a:ext>
          </a:extLst>
        </xdr:cNvPr>
        <xdr:cNvSpPr>
          <a:spLocks noChangeShapeType="1"/>
        </xdr:cNvSpPr>
      </xdr:nvSpPr>
      <xdr:spPr bwMode="auto">
        <a:xfrm flipV="1">
          <a:off x="5505450" y="30480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19</xdr:row>
      <xdr:rowOff>0</xdr:rowOff>
    </xdr:from>
    <xdr:to>
      <xdr:col>3</xdr:col>
      <xdr:colOff>1152525</xdr:colOff>
      <xdr:row>19</xdr:row>
      <xdr:rowOff>0</xdr:rowOff>
    </xdr:to>
    <xdr:sp macro="" textlink="">
      <xdr:nvSpPr>
        <xdr:cNvPr id="31" name="Line 7">
          <a:extLst>
            <a:ext uri="{FF2B5EF4-FFF2-40B4-BE49-F238E27FC236}">
              <a16:creationId xmlns:a16="http://schemas.microsoft.com/office/drawing/2014/main" id="{00000000-0008-0000-0C00-00001F000000}"/>
            </a:ext>
          </a:extLst>
        </xdr:cNvPr>
        <xdr:cNvSpPr>
          <a:spLocks noChangeShapeType="1"/>
        </xdr:cNvSpPr>
      </xdr:nvSpPr>
      <xdr:spPr bwMode="auto">
        <a:xfrm flipV="1">
          <a:off x="5505450" y="34099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23</xdr:row>
      <xdr:rowOff>0</xdr:rowOff>
    </xdr:from>
    <xdr:to>
      <xdr:col>3</xdr:col>
      <xdr:colOff>1152525</xdr:colOff>
      <xdr:row>23</xdr:row>
      <xdr:rowOff>0</xdr:rowOff>
    </xdr:to>
    <xdr:sp macro="" textlink="">
      <xdr:nvSpPr>
        <xdr:cNvPr id="32" name="Line 8">
          <a:extLst>
            <a:ext uri="{FF2B5EF4-FFF2-40B4-BE49-F238E27FC236}">
              <a16:creationId xmlns:a16="http://schemas.microsoft.com/office/drawing/2014/main" id="{00000000-0008-0000-0C00-000020000000}"/>
            </a:ext>
          </a:extLst>
        </xdr:cNvPr>
        <xdr:cNvSpPr>
          <a:spLocks noChangeShapeType="1"/>
        </xdr:cNvSpPr>
      </xdr:nvSpPr>
      <xdr:spPr bwMode="auto">
        <a:xfrm flipV="1">
          <a:off x="5505450" y="41338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27</xdr:row>
      <xdr:rowOff>0</xdr:rowOff>
    </xdr:from>
    <xdr:to>
      <xdr:col>3</xdr:col>
      <xdr:colOff>1152525</xdr:colOff>
      <xdr:row>27</xdr:row>
      <xdr:rowOff>0</xdr:rowOff>
    </xdr:to>
    <xdr:sp macro="" textlink="">
      <xdr:nvSpPr>
        <xdr:cNvPr id="33" name="Line 9">
          <a:extLst>
            <a:ext uri="{FF2B5EF4-FFF2-40B4-BE49-F238E27FC236}">
              <a16:creationId xmlns:a16="http://schemas.microsoft.com/office/drawing/2014/main" id="{00000000-0008-0000-0C00-000021000000}"/>
            </a:ext>
          </a:extLst>
        </xdr:cNvPr>
        <xdr:cNvSpPr>
          <a:spLocks noChangeShapeType="1"/>
        </xdr:cNvSpPr>
      </xdr:nvSpPr>
      <xdr:spPr bwMode="auto">
        <a:xfrm flipV="1">
          <a:off x="5505450" y="48577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31</xdr:row>
      <xdr:rowOff>0</xdr:rowOff>
    </xdr:from>
    <xdr:to>
      <xdr:col>3</xdr:col>
      <xdr:colOff>1152525</xdr:colOff>
      <xdr:row>31</xdr:row>
      <xdr:rowOff>0</xdr:rowOff>
    </xdr:to>
    <xdr:sp macro="" textlink="">
      <xdr:nvSpPr>
        <xdr:cNvPr id="34" name="Line 10">
          <a:extLst>
            <a:ext uri="{FF2B5EF4-FFF2-40B4-BE49-F238E27FC236}">
              <a16:creationId xmlns:a16="http://schemas.microsoft.com/office/drawing/2014/main" id="{00000000-0008-0000-0C00-000022000000}"/>
            </a:ext>
          </a:extLst>
        </xdr:cNvPr>
        <xdr:cNvSpPr>
          <a:spLocks noChangeShapeType="1"/>
        </xdr:cNvSpPr>
      </xdr:nvSpPr>
      <xdr:spPr bwMode="auto">
        <a:xfrm flipV="1">
          <a:off x="5505450" y="55816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219075</xdr:colOff>
      <xdr:row>15</xdr:row>
      <xdr:rowOff>0</xdr:rowOff>
    </xdr:from>
    <xdr:to>
      <xdr:col>3</xdr:col>
      <xdr:colOff>1285875</xdr:colOff>
      <xdr:row>15</xdr:row>
      <xdr:rowOff>0</xdr:rowOff>
    </xdr:to>
    <xdr:sp macro="" textlink="">
      <xdr:nvSpPr>
        <xdr:cNvPr id="35" name="Line 11">
          <a:extLst>
            <a:ext uri="{FF2B5EF4-FFF2-40B4-BE49-F238E27FC236}">
              <a16:creationId xmlns:a16="http://schemas.microsoft.com/office/drawing/2014/main" id="{00000000-0008-0000-0C00-000023000000}"/>
            </a:ext>
          </a:extLst>
        </xdr:cNvPr>
        <xdr:cNvSpPr>
          <a:spLocks noChangeShapeType="1"/>
        </xdr:cNvSpPr>
      </xdr:nvSpPr>
      <xdr:spPr bwMode="auto">
        <a:xfrm flipV="1">
          <a:off x="5324475" y="2686050"/>
          <a:ext cx="10668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13</xdr:row>
      <xdr:rowOff>0</xdr:rowOff>
    </xdr:from>
    <xdr:to>
      <xdr:col>3</xdr:col>
      <xdr:colOff>1152525</xdr:colOff>
      <xdr:row>13</xdr:row>
      <xdr:rowOff>0</xdr:rowOff>
    </xdr:to>
    <xdr:sp macro="" textlink="">
      <xdr:nvSpPr>
        <xdr:cNvPr id="36" name="Line 12">
          <a:extLst>
            <a:ext uri="{FF2B5EF4-FFF2-40B4-BE49-F238E27FC236}">
              <a16:creationId xmlns:a16="http://schemas.microsoft.com/office/drawing/2014/main" id="{00000000-0008-0000-0C00-000024000000}"/>
            </a:ext>
          </a:extLst>
        </xdr:cNvPr>
        <xdr:cNvSpPr>
          <a:spLocks noChangeShapeType="1"/>
        </xdr:cNvSpPr>
      </xdr:nvSpPr>
      <xdr:spPr bwMode="auto">
        <a:xfrm flipV="1">
          <a:off x="5505450" y="23241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19</xdr:row>
      <xdr:rowOff>0</xdr:rowOff>
    </xdr:from>
    <xdr:to>
      <xdr:col>3</xdr:col>
      <xdr:colOff>1152525</xdr:colOff>
      <xdr:row>19</xdr:row>
      <xdr:rowOff>0</xdr:rowOff>
    </xdr:to>
    <xdr:sp macro="" textlink="">
      <xdr:nvSpPr>
        <xdr:cNvPr id="37" name="Line 13">
          <a:extLst>
            <a:ext uri="{FF2B5EF4-FFF2-40B4-BE49-F238E27FC236}">
              <a16:creationId xmlns:a16="http://schemas.microsoft.com/office/drawing/2014/main" id="{00000000-0008-0000-0C00-000025000000}"/>
            </a:ext>
          </a:extLst>
        </xdr:cNvPr>
        <xdr:cNvSpPr>
          <a:spLocks noChangeShapeType="1"/>
        </xdr:cNvSpPr>
      </xdr:nvSpPr>
      <xdr:spPr bwMode="auto">
        <a:xfrm flipV="1">
          <a:off x="5505450" y="34099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19</xdr:row>
      <xdr:rowOff>0</xdr:rowOff>
    </xdr:from>
    <xdr:to>
      <xdr:col>3</xdr:col>
      <xdr:colOff>1152525</xdr:colOff>
      <xdr:row>19</xdr:row>
      <xdr:rowOff>0</xdr:rowOff>
    </xdr:to>
    <xdr:sp macro="" textlink="">
      <xdr:nvSpPr>
        <xdr:cNvPr id="38" name="Line 14">
          <a:extLst>
            <a:ext uri="{FF2B5EF4-FFF2-40B4-BE49-F238E27FC236}">
              <a16:creationId xmlns:a16="http://schemas.microsoft.com/office/drawing/2014/main" id="{00000000-0008-0000-0C00-000026000000}"/>
            </a:ext>
          </a:extLst>
        </xdr:cNvPr>
        <xdr:cNvSpPr>
          <a:spLocks noChangeShapeType="1"/>
        </xdr:cNvSpPr>
      </xdr:nvSpPr>
      <xdr:spPr bwMode="auto">
        <a:xfrm flipV="1">
          <a:off x="5505450" y="34099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19</xdr:row>
      <xdr:rowOff>0</xdr:rowOff>
    </xdr:from>
    <xdr:to>
      <xdr:col>3</xdr:col>
      <xdr:colOff>1152525</xdr:colOff>
      <xdr:row>19</xdr:row>
      <xdr:rowOff>0</xdr:rowOff>
    </xdr:to>
    <xdr:sp macro="" textlink="">
      <xdr:nvSpPr>
        <xdr:cNvPr id="39" name="Line 15">
          <a:extLst>
            <a:ext uri="{FF2B5EF4-FFF2-40B4-BE49-F238E27FC236}">
              <a16:creationId xmlns:a16="http://schemas.microsoft.com/office/drawing/2014/main" id="{00000000-0008-0000-0C00-000027000000}"/>
            </a:ext>
          </a:extLst>
        </xdr:cNvPr>
        <xdr:cNvSpPr>
          <a:spLocks noChangeShapeType="1"/>
        </xdr:cNvSpPr>
      </xdr:nvSpPr>
      <xdr:spPr bwMode="auto">
        <a:xfrm flipV="1">
          <a:off x="5505450" y="34099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17</xdr:row>
      <xdr:rowOff>0</xdr:rowOff>
    </xdr:from>
    <xdr:to>
      <xdr:col>3</xdr:col>
      <xdr:colOff>1152525</xdr:colOff>
      <xdr:row>17</xdr:row>
      <xdr:rowOff>0</xdr:rowOff>
    </xdr:to>
    <xdr:sp macro="" textlink="">
      <xdr:nvSpPr>
        <xdr:cNvPr id="40" name="Line 16">
          <a:extLst>
            <a:ext uri="{FF2B5EF4-FFF2-40B4-BE49-F238E27FC236}">
              <a16:creationId xmlns:a16="http://schemas.microsoft.com/office/drawing/2014/main" id="{00000000-0008-0000-0C00-000028000000}"/>
            </a:ext>
          </a:extLst>
        </xdr:cNvPr>
        <xdr:cNvSpPr>
          <a:spLocks noChangeShapeType="1"/>
        </xdr:cNvSpPr>
      </xdr:nvSpPr>
      <xdr:spPr bwMode="auto">
        <a:xfrm flipV="1">
          <a:off x="5505450" y="30480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17</xdr:row>
      <xdr:rowOff>0</xdr:rowOff>
    </xdr:from>
    <xdr:to>
      <xdr:col>3</xdr:col>
      <xdr:colOff>1152525</xdr:colOff>
      <xdr:row>17</xdr:row>
      <xdr:rowOff>0</xdr:rowOff>
    </xdr:to>
    <xdr:sp macro="" textlink="">
      <xdr:nvSpPr>
        <xdr:cNvPr id="41" name="Line 17">
          <a:extLst>
            <a:ext uri="{FF2B5EF4-FFF2-40B4-BE49-F238E27FC236}">
              <a16:creationId xmlns:a16="http://schemas.microsoft.com/office/drawing/2014/main" id="{00000000-0008-0000-0C00-000029000000}"/>
            </a:ext>
          </a:extLst>
        </xdr:cNvPr>
        <xdr:cNvSpPr>
          <a:spLocks noChangeShapeType="1"/>
        </xdr:cNvSpPr>
      </xdr:nvSpPr>
      <xdr:spPr bwMode="auto">
        <a:xfrm flipV="1">
          <a:off x="5505450" y="30480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17</xdr:row>
      <xdr:rowOff>0</xdr:rowOff>
    </xdr:from>
    <xdr:to>
      <xdr:col>3</xdr:col>
      <xdr:colOff>1152525</xdr:colOff>
      <xdr:row>17</xdr:row>
      <xdr:rowOff>0</xdr:rowOff>
    </xdr:to>
    <xdr:sp macro="" textlink="">
      <xdr:nvSpPr>
        <xdr:cNvPr id="42" name="Line 18">
          <a:extLst>
            <a:ext uri="{FF2B5EF4-FFF2-40B4-BE49-F238E27FC236}">
              <a16:creationId xmlns:a16="http://schemas.microsoft.com/office/drawing/2014/main" id="{00000000-0008-0000-0C00-00002A000000}"/>
            </a:ext>
          </a:extLst>
        </xdr:cNvPr>
        <xdr:cNvSpPr>
          <a:spLocks noChangeShapeType="1"/>
        </xdr:cNvSpPr>
      </xdr:nvSpPr>
      <xdr:spPr bwMode="auto">
        <a:xfrm flipV="1">
          <a:off x="5505450" y="30480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17</xdr:row>
      <xdr:rowOff>0</xdr:rowOff>
    </xdr:from>
    <xdr:to>
      <xdr:col>3</xdr:col>
      <xdr:colOff>1152525</xdr:colOff>
      <xdr:row>17</xdr:row>
      <xdr:rowOff>0</xdr:rowOff>
    </xdr:to>
    <xdr:sp macro="" textlink="">
      <xdr:nvSpPr>
        <xdr:cNvPr id="43" name="Line 19">
          <a:extLst>
            <a:ext uri="{FF2B5EF4-FFF2-40B4-BE49-F238E27FC236}">
              <a16:creationId xmlns:a16="http://schemas.microsoft.com/office/drawing/2014/main" id="{00000000-0008-0000-0C00-00002B000000}"/>
            </a:ext>
          </a:extLst>
        </xdr:cNvPr>
        <xdr:cNvSpPr>
          <a:spLocks noChangeShapeType="1"/>
        </xdr:cNvSpPr>
      </xdr:nvSpPr>
      <xdr:spPr bwMode="auto">
        <a:xfrm flipV="1">
          <a:off x="5505450" y="30480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27</xdr:row>
      <xdr:rowOff>0</xdr:rowOff>
    </xdr:from>
    <xdr:to>
      <xdr:col>3</xdr:col>
      <xdr:colOff>1152525</xdr:colOff>
      <xdr:row>27</xdr:row>
      <xdr:rowOff>0</xdr:rowOff>
    </xdr:to>
    <xdr:sp macro="" textlink="">
      <xdr:nvSpPr>
        <xdr:cNvPr id="44" name="Line 20">
          <a:extLst>
            <a:ext uri="{FF2B5EF4-FFF2-40B4-BE49-F238E27FC236}">
              <a16:creationId xmlns:a16="http://schemas.microsoft.com/office/drawing/2014/main" id="{00000000-0008-0000-0C00-00002C000000}"/>
            </a:ext>
          </a:extLst>
        </xdr:cNvPr>
        <xdr:cNvSpPr>
          <a:spLocks noChangeShapeType="1"/>
        </xdr:cNvSpPr>
      </xdr:nvSpPr>
      <xdr:spPr bwMode="auto">
        <a:xfrm flipV="1">
          <a:off x="5505450" y="48577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31</xdr:row>
      <xdr:rowOff>0</xdr:rowOff>
    </xdr:from>
    <xdr:to>
      <xdr:col>3</xdr:col>
      <xdr:colOff>1152525</xdr:colOff>
      <xdr:row>31</xdr:row>
      <xdr:rowOff>0</xdr:rowOff>
    </xdr:to>
    <xdr:sp macro="" textlink="">
      <xdr:nvSpPr>
        <xdr:cNvPr id="45" name="Line 21">
          <a:extLst>
            <a:ext uri="{FF2B5EF4-FFF2-40B4-BE49-F238E27FC236}">
              <a16:creationId xmlns:a16="http://schemas.microsoft.com/office/drawing/2014/main" id="{00000000-0008-0000-0C00-00002D000000}"/>
            </a:ext>
          </a:extLst>
        </xdr:cNvPr>
        <xdr:cNvSpPr>
          <a:spLocks noChangeShapeType="1"/>
        </xdr:cNvSpPr>
      </xdr:nvSpPr>
      <xdr:spPr bwMode="auto">
        <a:xfrm flipV="1">
          <a:off x="5505450" y="55816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266700</xdr:colOff>
      <xdr:row>21</xdr:row>
      <xdr:rowOff>0</xdr:rowOff>
    </xdr:from>
    <xdr:to>
      <xdr:col>3</xdr:col>
      <xdr:colOff>1257300</xdr:colOff>
      <xdr:row>21</xdr:row>
      <xdr:rowOff>0</xdr:rowOff>
    </xdr:to>
    <xdr:sp macro="" textlink="">
      <xdr:nvSpPr>
        <xdr:cNvPr id="46" name="Line 22">
          <a:extLst>
            <a:ext uri="{FF2B5EF4-FFF2-40B4-BE49-F238E27FC236}">
              <a16:creationId xmlns:a16="http://schemas.microsoft.com/office/drawing/2014/main" id="{00000000-0008-0000-0C00-00002E000000}"/>
            </a:ext>
          </a:extLst>
        </xdr:cNvPr>
        <xdr:cNvSpPr>
          <a:spLocks noChangeShapeType="1"/>
        </xdr:cNvSpPr>
      </xdr:nvSpPr>
      <xdr:spPr bwMode="auto">
        <a:xfrm flipV="1">
          <a:off x="5372100" y="3771900"/>
          <a:ext cx="9906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33</xdr:row>
      <xdr:rowOff>0</xdr:rowOff>
    </xdr:from>
    <xdr:to>
      <xdr:col>3</xdr:col>
      <xdr:colOff>1152525</xdr:colOff>
      <xdr:row>33</xdr:row>
      <xdr:rowOff>0</xdr:rowOff>
    </xdr:to>
    <xdr:sp macro="" textlink="">
      <xdr:nvSpPr>
        <xdr:cNvPr id="47" name="Line 23">
          <a:extLst>
            <a:ext uri="{FF2B5EF4-FFF2-40B4-BE49-F238E27FC236}">
              <a16:creationId xmlns:a16="http://schemas.microsoft.com/office/drawing/2014/main" id="{00000000-0008-0000-0C00-00002F000000}"/>
            </a:ext>
          </a:extLst>
        </xdr:cNvPr>
        <xdr:cNvSpPr>
          <a:spLocks noChangeShapeType="1"/>
        </xdr:cNvSpPr>
      </xdr:nvSpPr>
      <xdr:spPr bwMode="auto">
        <a:xfrm flipV="1">
          <a:off x="5505450" y="59436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19</xdr:row>
      <xdr:rowOff>0</xdr:rowOff>
    </xdr:from>
    <xdr:to>
      <xdr:col>3</xdr:col>
      <xdr:colOff>1152525</xdr:colOff>
      <xdr:row>19</xdr:row>
      <xdr:rowOff>0</xdr:rowOff>
    </xdr:to>
    <xdr:sp macro="" textlink="">
      <xdr:nvSpPr>
        <xdr:cNvPr id="48" name="Line 6">
          <a:extLst>
            <a:ext uri="{FF2B5EF4-FFF2-40B4-BE49-F238E27FC236}">
              <a16:creationId xmlns:a16="http://schemas.microsoft.com/office/drawing/2014/main" id="{00000000-0008-0000-0C00-000030000000}"/>
            </a:ext>
          </a:extLst>
        </xdr:cNvPr>
        <xdr:cNvSpPr>
          <a:spLocks noChangeShapeType="1"/>
        </xdr:cNvSpPr>
      </xdr:nvSpPr>
      <xdr:spPr bwMode="auto">
        <a:xfrm flipV="1">
          <a:off x="5505450" y="34099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19</xdr:row>
      <xdr:rowOff>0</xdr:rowOff>
    </xdr:from>
    <xdr:to>
      <xdr:col>3</xdr:col>
      <xdr:colOff>1152525</xdr:colOff>
      <xdr:row>19</xdr:row>
      <xdr:rowOff>0</xdr:rowOff>
    </xdr:to>
    <xdr:sp macro="" textlink="">
      <xdr:nvSpPr>
        <xdr:cNvPr id="49" name="Line 16">
          <a:extLst>
            <a:ext uri="{FF2B5EF4-FFF2-40B4-BE49-F238E27FC236}">
              <a16:creationId xmlns:a16="http://schemas.microsoft.com/office/drawing/2014/main" id="{00000000-0008-0000-0C00-000031000000}"/>
            </a:ext>
          </a:extLst>
        </xdr:cNvPr>
        <xdr:cNvSpPr>
          <a:spLocks noChangeShapeType="1"/>
        </xdr:cNvSpPr>
      </xdr:nvSpPr>
      <xdr:spPr bwMode="auto">
        <a:xfrm flipV="1">
          <a:off x="5505450" y="34099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19</xdr:row>
      <xdr:rowOff>0</xdr:rowOff>
    </xdr:from>
    <xdr:to>
      <xdr:col>3</xdr:col>
      <xdr:colOff>1152525</xdr:colOff>
      <xdr:row>19</xdr:row>
      <xdr:rowOff>0</xdr:rowOff>
    </xdr:to>
    <xdr:sp macro="" textlink="">
      <xdr:nvSpPr>
        <xdr:cNvPr id="50" name="Line 17">
          <a:extLst>
            <a:ext uri="{FF2B5EF4-FFF2-40B4-BE49-F238E27FC236}">
              <a16:creationId xmlns:a16="http://schemas.microsoft.com/office/drawing/2014/main" id="{00000000-0008-0000-0C00-000032000000}"/>
            </a:ext>
          </a:extLst>
        </xdr:cNvPr>
        <xdr:cNvSpPr>
          <a:spLocks noChangeShapeType="1"/>
        </xdr:cNvSpPr>
      </xdr:nvSpPr>
      <xdr:spPr bwMode="auto">
        <a:xfrm flipV="1">
          <a:off x="5505450" y="34099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19</xdr:row>
      <xdr:rowOff>0</xdr:rowOff>
    </xdr:from>
    <xdr:to>
      <xdr:col>3</xdr:col>
      <xdr:colOff>1152525</xdr:colOff>
      <xdr:row>19</xdr:row>
      <xdr:rowOff>0</xdr:rowOff>
    </xdr:to>
    <xdr:sp macro="" textlink="">
      <xdr:nvSpPr>
        <xdr:cNvPr id="51" name="Line 18">
          <a:extLst>
            <a:ext uri="{FF2B5EF4-FFF2-40B4-BE49-F238E27FC236}">
              <a16:creationId xmlns:a16="http://schemas.microsoft.com/office/drawing/2014/main" id="{00000000-0008-0000-0C00-000033000000}"/>
            </a:ext>
          </a:extLst>
        </xdr:cNvPr>
        <xdr:cNvSpPr>
          <a:spLocks noChangeShapeType="1"/>
        </xdr:cNvSpPr>
      </xdr:nvSpPr>
      <xdr:spPr bwMode="auto">
        <a:xfrm flipV="1">
          <a:off x="5505450" y="34099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19</xdr:row>
      <xdr:rowOff>0</xdr:rowOff>
    </xdr:from>
    <xdr:to>
      <xdr:col>3</xdr:col>
      <xdr:colOff>1152525</xdr:colOff>
      <xdr:row>19</xdr:row>
      <xdr:rowOff>0</xdr:rowOff>
    </xdr:to>
    <xdr:sp macro="" textlink="">
      <xdr:nvSpPr>
        <xdr:cNvPr id="52" name="Line 19">
          <a:extLst>
            <a:ext uri="{FF2B5EF4-FFF2-40B4-BE49-F238E27FC236}">
              <a16:creationId xmlns:a16="http://schemas.microsoft.com/office/drawing/2014/main" id="{00000000-0008-0000-0C00-000034000000}"/>
            </a:ext>
          </a:extLst>
        </xdr:cNvPr>
        <xdr:cNvSpPr>
          <a:spLocks noChangeShapeType="1"/>
        </xdr:cNvSpPr>
      </xdr:nvSpPr>
      <xdr:spPr bwMode="auto">
        <a:xfrm flipV="1">
          <a:off x="5505450" y="34099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25</xdr:row>
      <xdr:rowOff>0</xdr:rowOff>
    </xdr:from>
    <xdr:to>
      <xdr:col>3</xdr:col>
      <xdr:colOff>1152525</xdr:colOff>
      <xdr:row>25</xdr:row>
      <xdr:rowOff>0</xdr:rowOff>
    </xdr:to>
    <xdr:sp macro="" textlink="">
      <xdr:nvSpPr>
        <xdr:cNvPr id="54" name="Line 8">
          <a:extLst>
            <a:ext uri="{FF2B5EF4-FFF2-40B4-BE49-F238E27FC236}">
              <a16:creationId xmlns:a16="http://schemas.microsoft.com/office/drawing/2014/main" id="{00000000-0008-0000-0C00-000036000000}"/>
            </a:ext>
          </a:extLst>
        </xdr:cNvPr>
        <xdr:cNvSpPr>
          <a:spLocks noChangeShapeType="1"/>
        </xdr:cNvSpPr>
      </xdr:nvSpPr>
      <xdr:spPr bwMode="auto">
        <a:xfrm flipV="1">
          <a:off x="5505450" y="44958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29</xdr:row>
      <xdr:rowOff>0</xdr:rowOff>
    </xdr:from>
    <xdr:to>
      <xdr:col>3</xdr:col>
      <xdr:colOff>1152525</xdr:colOff>
      <xdr:row>29</xdr:row>
      <xdr:rowOff>0</xdr:rowOff>
    </xdr:to>
    <xdr:sp macro="" textlink="">
      <xdr:nvSpPr>
        <xdr:cNvPr id="57" name="Line 9">
          <a:extLst>
            <a:ext uri="{FF2B5EF4-FFF2-40B4-BE49-F238E27FC236}">
              <a16:creationId xmlns:a16="http://schemas.microsoft.com/office/drawing/2014/main" id="{00000000-0008-0000-0C00-000039000000}"/>
            </a:ext>
          </a:extLst>
        </xdr:cNvPr>
        <xdr:cNvSpPr>
          <a:spLocks noChangeShapeType="1"/>
        </xdr:cNvSpPr>
      </xdr:nvSpPr>
      <xdr:spPr bwMode="auto">
        <a:xfrm flipV="1">
          <a:off x="5505450" y="52197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29</xdr:row>
      <xdr:rowOff>0</xdr:rowOff>
    </xdr:from>
    <xdr:to>
      <xdr:col>3</xdr:col>
      <xdr:colOff>1152525</xdr:colOff>
      <xdr:row>29</xdr:row>
      <xdr:rowOff>0</xdr:rowOff>
    </xdr:to>
    <xdr:sp macro="" textlink="">
      <xdr:nvSpPr>
        <xdr:cNvPr id="58" name="Line 20">
          <a:extLst>
            <a:ext uri="{FF2B5EF4-FFF2-40B4-BE49-F238E27FC236}">
              <a16:creationId xmlns:a16="http://schemas.microsoft.com/office/drawing/2014/main" id="{00000000-0008-0000-0C00-00003A000000}"/>
            </a:ext>
          </a:extLst>
        </xdr:cNvPr>
        <xdr:cNvSpPr>
          <a:spLocks noChangeShapeType="1"/>
        </xdr:cNvSpPr>
      </xdr:nvSpPr>
      <xdr:spPr bwMode="auto">
        <a:xfrm flipV="1">
          <a:off x="5505450" y="52197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35</xdr:row>
      <xdr:rowOff>0</xdr:rowOff>
    </xdr:from>
    <xdr:to>
      <xdr:col>3</xdr:col>
      <xdr:colOff>1152525</xdr:colOff>
      <xdr:row>35</xdr:row>
      <xdr:rowOff>0</xdr:rowOff>
    </xdr:to>
    <xdr:sp macro="" textlink="">
      <xdr:nvSpPr>
        <xdr:cNvPr id="60" name="Line 23">
          <a:extLst>
            <a:ext uri="{FF2B5EF4-FFF2-40B4-BE49-F238E27FC236}">
              <a16:creationId xmlns:a16="http://schemas.microsoft.com/office/drawing/2014/main" id="{00000000-0008-0000-0C00-00003C000000}"/>
            </a:ext>
          </a:extLst>
        </xdr:cNvPr>
        <xdr:cNvSpPr>
          <a:spLocks noChangeShapeType="1"/>
        </xdr:cNvSpPr>
      </xdr:nvSpPr>
      <xdr:spPr bwMode="auto">
        <a:xfrm flipV="1">
          <a:off x="5505450" y="63055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37</xdr:row>
      <xdr:rowOff>0</xdr:rowOff>
    </xdr:from>
    <xdr:to>
      <xdr:col>3</xdr:col>
      <xdr:colOff>1152525</xdr:colOff>
      <xdr:row>37</xdr:row>
      <xdr:rowOff>0</xdr:rowOff>
    </xdr:to>
    <xdr:sp macro="" textlink="">
      <xdr:nvSpPr>
        <xdr:cNvPr id="62" name="Line 23">
          <a:extLst>
            <a:ext uri="{FF2B5EF4-FFF2-40B4-BE49-F238E27FC236}">
              <a16:creationId xmlns:a16="http://schemas.microsoft.com/office/drawing/2014/main" id="{00000000-0008-0000-0C00-00003E000000}"/>
            </a:ext>
          </a:extLst>
        </xdr:cNvPr>
        <xdr:cNvSpPr>
          <a:spLocks noChangeShapeType="1"/>
        </xdr:cNvSpPr>
      </xdr:nvSpPr>
      <xdr:spPr bwMode="auto">
        <a:xfrm flipV="1">
          <a:off x="5505450" y="66675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17</xdr:row>
      <xdr:rowOff>0</xdr:rowOff>
    </xdr:from>
    <xdr:to>
      <xdr:col>3</xdr:col>
      <xdr:colOff>1152525</xdr:colOff>
      <xdr:row>17</xdr:row>
      <xdr:rowOff>0</xdr:rowOff>
    </xdr:to>
    <xdr:sp macro="" textlink="">
      <xdr:nvSpPr>
        <xdr:cNvPr id="68" name="Line 6">
          <a:extLst>
            <a:ext uri="{FF2B5EF4-FFF2-40B4-BE49-F238E27FC236}">
              <a16:creationId xmlns:a16="http://schemas.microsoft.com/office/drawing/2014/main" id="{00000000-0008-0000-0C00-000044000000}"/>
            </a:ext>
          </a:extLst>
        </xdr:cNvPr>
        <xdr:cNvSpPr>
          <a:spLocks noChangeShapeType="1"/>
        </xdr:cNvSpPr>
      </xdr:nvSpPr>
      <xdr:spPr bwMode="auto">
        <a:xfrm flipV="1">
          <a:off x="5505450" y="30480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17</xdr:row>
      <xdr:rowOff>0</xdr:rowOff>
    </xdr:from>
    <xdr:to>
      <xdr:col>3</xdr:col>
      <xdr:colOff>1152525</xdr:colOff>
      <xdr:row>17</xdr:row>
      <xdr:rowOff>0</xdr:rowOff>
    </xdr:to>
    <xdr:sp macro="" textlink="">
      <xdr:nvSpPr>
        <xdr:cNvPr id="69" name="Line 16">
          <a:extLst>
            <a:ext uri="{FF2B5EF4-FFF2-40B4-BE49-F238E27FC236}">
              <a16:creationId xmlns:a16="http://schemas.microsoft.com/office/drawing/2014/main" id="{00000000-0008-0000-0C00-000045000000}"/>
            </a:ext>
          </a:extLst>
        </xdr:cNvPr>
        <xdr:cNvSpPr>
          <a:spLocks noChangeShapeType="1"/>
        </xdr:cNvSpPr>
      </xdr:nvSpPr>
      <xdr:spPr bwMode="auto">
        <a:xfrm flipV="1">
          <a:off x="5505450" y="30480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17</xdr:row>
      <xdr:rowOff>0</xdr:rowOff>
    </xdr:from>
    <xdr:to>
      <xdr:col>3</xdr:col>
      <xdr:colOff>1152525</xdr:colOff>
      <xdr:row>17</xdr:row>
      <xdr:rowOff>0</xdr:rowOff>
    </xdr:to>
    <xdr:sp macro="" textlink="">
      <xdr:nvSpPr>
        <xdr:cNvPr id="70" name="Line 17">
          <a:extLst>
            <a:ext uri="{FF2B5EF4-FFF2-40B4-BE49-F238E27FC236}">
              <a16:creationId xmlns:a16="http://schemas.microsoft.com/office/drawing/2014/main" id="{00000000-0008-0000-0C00-000046000000}"/>
            </a:ext>
          </a:extLst>
        </xdr:cNvPr>
        <xdr:cNvSpPr>
          <a:spLocks noChangeShapeType="1"/>
        </xdr:cNvSpPr>
      </xdr:nvSpPr>
      <xdr:spPr bwMode="auto">
        <a:xfrm flipV="1">
          <a:off x="5505450" y="30480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17</xdr:row>
      <xdr:rowOff>0</xdr:rowOff>
    </xdr:from>
    <xdr:to>
      <xdr:col>3</xdr:col>
      <xdr:colOff>1152525</xdr:colOff>
      <xdr:row>17</xdr:row>
      <xdr:rowOff>0</xdr:rowOff>
    </xdr:to>
    <xdr:sp macro="" textlink="">
      <xdr:nvSpPr>
        <xdr:cNvPr id="71" name="Line 18">
          <a:extLst>
            <a:ext uri="{FF2B5EF4-FFF2-40B4-BE49-F238E27FC236}">
              <a16:creationId xmlns:a16="http://schemas.microsoft.com/office/drawing/2014/main" id="{00000000-0008-0000-0C00-000047000000}"/>
            </a:ext>
          </a:extLst>
        </xdr:cNvPr>
        <xdr:cNvSpPr>
          <a:spLocks noChangeShapeType="1"/>
        </xdr:cNvSpPr>
      </xdr:nvSpPr>
      <xdr:spPr bwMode="auto">
        <a:xfrm flipV="1">
          <a:off x="5505450" y="30480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17</xdr:row>
      <xdr:rowOff>0</xdr:rowOff>
    </xdr:from>
    <xdr:to>
      <xdr:col>3</xdr:col>
      <xdr:colOff>1152525</xdr:colOff>
      <xdr:row>17</xdr:row>
      <xdr:rowOff>0</xdr:rowOff>
    </xdr:to>
    <xdr:sp macro="" textlink="">
      <xdr:nvSpPr>
        <xdr:cNvPr id="72" name="Line 19">
          <a:extLst>
            <a:ext uri="{FF2B5EF4-FFF2-40B4-BE49-F238E27FC236}">
              <a16:creationId xmlns:a16="http://schemas.microsoft.com/office/drawing/2014/main" id="{00000000-0008-0000-0C00-000048000000}"/>
            </a:ext>
          </a:extLst>
        </xdr:cNvPr>
        <xdr:cNvSpPr>
          <a:spLocks noChangeShapeType="1"/>
        </xdr:cNvSpPr>
      </xdr:nvSpPr>
      <xdr:spPr bwMode="auto">
        <a:xfrm flipV="1">
          <a:off x="5505450" y="30480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9525</xdr:colOff>
      <xdr:row>3</xdr:row>
      <xdr:rowOff>19050</xdr:rowOff>
    </xdr:from>
    <xdr:to>
      <xdr:col>9</xdr:col>
      <xdr:colOff>1685925</xdr:colOff>
      <xdr:row>37</xdr:row>
      <xdr:rowOff>161925</xdr:rowOff>
    </xdr:to>
    <xdr:cxnSp macro="">
      <xdr:nvCxnSpPr>
        <xdr:cNvPr id="3" name="直線コネクタ 2">
          <a:extLst>
            <a:ext uri="{FF2B5EF4-FFF2-40B4-BE49-F238E27FC236}">
              <a16:creationId xmlns:a16="http://schemas.microsoft.com/office/drawing/2014/main" id="{00000000-0008-0000-0C00-000003000000}"/>
            </a:ext>
          </a:extLst>
        </xdr:cNvPr>
        <xdr:cNvCxnSpPr/>
      </xdr:nvCxnSpPr>
      <xdr:spPr>
        <a:xfrm flipV="1">
          <a:off x="342900" y="485775"/>
          <a:ext cx="8829675" cy="6343650"/>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8.xml><?xml version="1.0" encoding="utf-8"?>
<xdr:wsDr xmlns:xdr="http://schemas.openxmlformats.org/drawingml/2006/spreadsheetDrawing" xmlns:a="http://schemas.openxmlformats.org/drawingml/2006/main">
  <xdr:twoCellAnchor>
    <xdr:from>
      <xdr:col>3</xdr:col>
      <xdr:colOff>400050</xdr:colOff>
      <xdr:row>5</xdr:row>
      <xdr:rowOff>0</xdr:rowOff>
    </xdr:from>
    <xdr:to>
      <xdr:col>3</xdr:col>
      <xdr:colOff>1152525</xdr:colOff>
      <xdr:row>5</xdr:row>
      <xdr:rowOff>0</xdr:rowOff>
    </xdr:to>
    <xdr:sp macro="" textlink="">
      <xdr:nvSpPr>
        <xdr:cNvPr id="25" name="Line 1">
          <a:extLst>
            <a:ext uri="{FF2B5EF4-FFF2-40B4-BE49-F238E27FC236}">
              <a16:creationId xmlns:a16="http://schemas.microsoft.com/office/drawing/2014/main" id="{00000000-0008-0000-0D00-000019000000}"/>
            </a:ext>
          </a:extLst>
        </xdr:cNvPr>
        <xdr:cNvSpPr>
          <a:spLocks noChangeShapeType="1"/>
        </xdr:cNvSpPr>
      </xdr:nvSpPr>
      <xdr:spPr bwMode="auto">
        <a:xfrm flipV="1">
          <a:off x="4248150" y="8572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285750</xdr:colOff>
      <xdr:row>7</xdr:row>
      <xdr:rowOff>0</xdr:rowOff>
    </xdr:from>
    <xdr:to>
      <xdr:col>3</xdr:col>
      <xdr:colOff>1219200</xdr:colOff>
      <xdr:row>7</xdr:row>
      <xdr:rowOff>0</xdr:rowOff>
    </xdr:to>
    <xdr:sp macro="" textlink="">
      <xdr:nvSpPr>
        <xdr:cNvPr id="26" name="Line 2">
          <a:extLst>
            <a:ext uri="{FF2B5EF4-FFF2-40B4-BE49-F238E27FC236}">
              <a16:creationId xmlns:a16="http://schemas.microsoft.com/office/drawing/2014/main" id="{00000000-0008-0000-0D00-00001A000000}"/>
            </a:ext>
          </a:extLst>
        </xdr:cNvPr>
        <xdr:cNvSpPr>
          <a:spLocks noChangeShapeType="1"/>
        </xdr:cNvSpPr>
      </xdr:nvSpPr>
      <xdr:spPr bwMode="auto">
        <a:xfrm flipV="1">
          <a:off x="4133850" y="1219200"/>
          <a:ext cx="9334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9</xdr:row>
      <xdr:rowOff>0</xdr:rowOff>
    </xdr:from>
    <xdr:to>
      <xdr:col>3</xdr:col>
      <xdr:colOff>1152525</xdr:colOff>
      <xdr:row>9</xdr:row>
      <xdr:rowOff>0</xdr:rowOff>
    </xdr:to>
    <xdr:sp macro="" textlink="">
      <xdr:nvSpPr>
        <xdr:cNvPr id="27" name="Line 3">
          <a:extLst>
            <a:ext uri="{FF2B5EF4-FFF2-40B4-BE49-F238E27FC236}">
              <a16:creationId xmlns:a16="http://schemas.microsoft.com/office/drawing/2014/main" id="{00000000-0008-0000-0D00-00001B000000}"/>
            </a:ext>
          </a:extLst>
        </xdr:cNvPr>
        <xdr:cNvSpPr>
          <a:spLocks noChangeShapeType="1"/>
        </xdr:cNvSpPr>
      </xdr:nvSpPr>
      <xdr:spPr bwMode="auto">
        <a:xfrm flipV="1">
          <a:off x="4248150" y="15811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11</xdr:row>
      <xdr:rowOff>0</xdr:rowOff>
    </xdr:from>
    <xdr:to>
      <xdr:col>3</xdr:col>
      <xdr:colOff>1152525</xdr:colOff>
      <xdr:row>11</xdr:row>
      <xdr:rowOff>0</xdr:rowOff>
    </xdr:to>
    <xdr:sp macro="" textlink="">
      <xdr:nvSpPr>
        <xdr:cNvPr id="28" name="Line 4">
          <a:extLst>
            <a:ext uri="{FF2B5EF4-FFF2-40B4-BE49-F238E27FC236}">
              <a16:creationId xmlns:a16="http://schemas.microsoft.com/office/drawing/2014/main" id="{00000000-0008-0000-0D00-00001C000000}"/>
            </a:ext>
          </a:extLst>
        </xdr:cNvPr>
        <xdr:cNvSpPr>
          <a:spLocks noChangeShapeType="1"/>
        </xdr:cNvSpPr>
      </xdr:nvSpPr>
      <xdr:spPr bwMode="auto">
        <a:xfrm flipV="1">
          <a:off x="4248150" y="19431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13</xdr:row>
      <xdr:rowOff>0</xdr:rowOff>
    </xdr:from>
    <xdr:to>
      <xdr:col>3</xdr:col>
      <xdr:colOff>1152525</xdr:colOff>
      <xdr:row>13</xdr:row>
      <xdr:rowOff>0</xdr:rowOff>
    </xdr:to>
    <xdr:sp macro="" textlink="">
      <xdr:nvSpPr>
        <xdr:cNvPr id="29" name="Line 5">
          <a:extLst>
            <a:ext uri="{FF2B5EF4-FFF2-40B4-BE49-F238E27FC236}">
              <a16:creationId xmlns:a16="http://schemas.microsoft.com/office/drawing/2014/main" id="{00000000-0008-0000-0D00-00001D000000}"/>
            </a:ext>
          </a:extLst>
        </xdr:cNvPr>
        <xdr:cNvSpPr>
          <a:spLocks noChangeShapeType="1"/>
        </xdr:cNvSpPr>
      </xdr:nvSpPr>
      <xdr:spPr bwMode="auto">
        <a:xfrm flipV="1">
          <a:off x="4248150" y="23050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17</xdr:row>
      <xdr:rowOff>0</xdr:rowOff>
    </xdr:from>
    <xdr:to>
      <xdr:col>3</xdr:col>
      <xdr:colOff>1152525</xdr:colOff>
      <xdr:row>17</xdr:row>
      <xdr:rowOff>0</xdr:rowOff>
    </xdr:to>
    <xdr:sp macro="" textlink="">
      <xdr:nvSpPr>
        <xdr:cNvPr id="30" name="Line 6">
          <a:extLst>
            <a:ext uri="{FF2B5EF4-FFF2-40B4-BE49-F238E27FC236}">
              <a16:creationId xmlns:a16="http://schemas.microsoft.com/office/drawing/2014/main" id="{00000000-0008-0000-0D00-00001E000000}"/>
            </a:ext>
          </a:extLst>
        </xdr:cNvPr>
        <xdr:cNvSpPr>
          <a:spLocks noChangeShapeType="1"/>
        </xdr:cNvSpPr>
      </xdr:nvSpPr>
      <xdr:spPr bwMode="auto">
        <a:xfrm flipV="1">
          <a:off x="4248150" y="30289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19</xdr:row>
      <xdr:rowOff>0</xdr:rowOff>
    </xdr:from>
    <xdr:to>
      <xdr:col>3</xdr:col>
      <xdr:colOff>1152525</xdr:colOff>
      <xdr:row>19</xdr:row>
      <xdr:rowOff>0</xdr:rowOff>
    </xdr:to>
    <xdr:sp macro="" textlink="">
      <xdr:nvSpPr>
        <xdr:cNvPr id="31" name="Line 7">
          <a:extLst>
            <a:ext uri="{FF2B5EF4-FFF2-40B4-BE49-F238E27FC236}">
              <a16:creationId xmlns:a16="http://schemas.microsoft.com/office/drawing/2014/main" id="{00000000-0008-0000-0D00-00001F000000}"/>
            </a:ext>
          </a:extLst>
        </xdr:cNvPr>
        <xdr:cNvSpPr>
          <a:spLocks noChangeShapeType="1"/>
        </xdr:cNvSpPr>
      </xdr:nvSpPr>
      <xdr:spPr bwMode="auto">
        <a:xfrm flipV="1">
          <a:off x="4248150" y="33909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23</xdr:row>
      <xdr:rowOff>0</xdr:rowOff>
    </xdr:from>
    <xdr:to>
      <xdr:col>3</xdr:col>
      <xdr:colOff>1152525</xdr:colOff>
      <xdr:row>23</xdr:row>
      <xdr:rowOff>0</xdr:rowOff>
    </xdr:to>
    <xdr:sp macro="" textlink="">
      <xdr:nvSpPr>
        <xdr:cNvPr id="32" name="Line 8">
          <a:extLst>
            <a:ext uri="{FF2B5EF4-FFF2-40B4-BE49-F238E27FC236}">
              <a16:creationId xmlns:a16="http://schemas.microsoft.com/office/drawing/2014/main" id="{00000000-0008-0000-0D00-000020000000}"/>
            </a:ext>
          </a:extLst>
        </xdr:cNvPr>
        <xdr:cNvSpPr>
          <a:spLocks noChangeShapeType="1"/>
        </xdr:cNvSpPr>
      </xdr:nvSpPr>
      <xdr:spPr bwMode="auto">
        <a:xfrm flipV="1">
          <a:off x="4248150" y="41148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27</xdr:row>
      <xdr:rowOff>0</xdr:rowOff>
    </xdr:from>
    <xdr:to>
      <xdr:col>3</xdr:col>
      <xdr:colOff>1152525</xdr:colOff>
      <xdr:row>27</xdr:row>
      <xdr:rowOff>0</xdr:rowOff>
    </xdr:to>
    <xdr:sp macro="" textlink="">
      <xdr:nvSpPr>
        <xdr:cNvPr id="33" name="Line 9">
          <a:extLst>
            <a:ext uri="{FF2B5EF4-FFF2-40B4-BE49-F238E27FC236}">
              <a16:creationId xmlns:a16="http://schemas.microsoft.com/office/drawing/2014/main" id="{00000000-0008-0000-0D00-000021000000}"/>
            </a:ext>
          </a:extLst>
        </xdr:cNvPr>
        <xdr:cNvSpPr>
          <a:spLocks noChangeShapeType="1"/>
        </xdr:cNvSpPr>
      </xdr:nvSpPr>
      <xdr:spPr bwMode="auto">
        <a:xfrm flipV="1">
          <a:off x="4248150" y="48387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31</xdr:row>
      <xdr:rowOff>0</xdr:rowOff>
    </xdr:from>
    <xdr:to>
      <xdr:col>3</xdr:col>
      <xdr:colOff>1152525</xdr:colOff>
      <xdr:row>31</xdr:row>
      <xdr:rowOff>0</xdr:rowOff>
    </xdr:to>
    <xdr:sp macro="" textlink="">
      <xdr:nvSpPr>
        <xdr:cNvPr id="34" name="Line 10">
          <a:extLst>
            <a:ext uri="{FF2B5EF4-FFF2-40B4-BE49-F238E27FC236}">
              <a16:creationId xmlns:a16="http://schemas.microsoft.com/office/drawing/2014/main" id="{00000000-0008-0000-0D00-000022000000}"/>
            </a:ext>
          </a:extLst>
        </xdr:cNvPr>
        <xdr:cNvSpPr>
          <a:spLocks noChangeShapeType="1"/>
        </xdr:cNvSpPr>
      </xdr:nvSpPr>
      <xdr:spPr bwMode="auto">
        <a:xfrm flipV="1">
          <a:off x="4248150" y="55626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219075</xdr:colOff>
      <xdr:row>15</xdr:row>
      <xdr:rowOff>0</xdr:rowOff>
    </xdr:from>
    <xdr:to>
      <xdr:col>3</xdr:col>
      <xdr:colOff>1285875</xdr:colOff>
      <xdr:row>15</xdr:row>
      <xdr:rowOff>0</xdr:rowOff>
    </xdr:to>
    <xdr:sp macro="" textlink="">
      <xdr:nvSpPr>
        <xdr:cNvPr id="35" name="Line 11">
          <a:extLst>
            <a:ext uri="{FF2B5EF4-FFF2-40B4-BE49-F238E27FC236}">
              <a16:creationId xmlns:a16="http://schemas.microsoft.com/office/drawing/2014/main" id="{00000000-0008-0000-0D00-000023000000}"/>
            </a:ext>
          </a:extLst>
        </xdr:cNvPr>
        <xdr:cNvSpPr>
          <a:spLocks noChangeShapeType="1"/>
        </xdr:cNvSpPr>
      </xdr:nvSpPr>
      <xdr:spPr bwMode="auto">
        <a:xfrm flipV="1">
          <a:off x="4067175" y="2667000"/>
          <a:ext cx="10668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13</xdr:row>
      <xdr:rowOff>0</xdr:rowOff>
    </xdr:from>
    <xdr:to>
      <xdr:col>3</xdr:col>
      <xdr:colOff>1152525</xdr:colOff>
      <xdr:row>13</xdr:row>
      <xdr:rowOff>0</xdr:rowOff>
    </xdr:to>
    <xdr:sp macro="" textlink="">
      <xdr:nvSpPr>
        <xdr:cNvPr id="36" name="Line 12">
          <a:extLst>
            <a:ext uri="{FF2B5EF4-FFF2-40B4-BE49-F238E27FC236}">
              <a16:creationId xmlns:a16="http://schemas.microsoft.com/office/drawing/2014/main" id="{00000000-0008-0000-0D00-000024000000}"/>
            </a:ext>
          </a:extLst>
        </xdr:cNvPr>
        <xdr:cNvSpPr>
          <a:spLocks noChangeShapeType="1"/>
        </xdr:cNvSpPr>
      </xdr:nvSpPr>
      <xdr:spPr bwMode="auto">
        <a:xfrm flipV="1">
          <a:off x="4248150" y="23050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19</xdr:row>
      <xdr:rowOff>0</xdr:rowOff>
    </xdr:from>
    <xdr:to>
      <xdr:col>3</xdr:col>
      <xdr:colOff>1152525</xdr:colOff>
      <xdr:row>19</xdr:row>
      <xdr:rowOff>0</xdr:rowOff>
    </xdr:to>
    <xdr:sp macro="" textlink="">
      <xdr:nvSpPr>
        <xdr:cNvPr id="37" name="Line 13">
          <a:extLst>
            <a:ext uri="{FF2B5EF4-FFF2-40B4-BE49-F238E27FC236}">
              <a16:creationId xmlns:a16="http://schemas.microsoft.com/office/drawing/2014/main" id="{00000000-0008-0000-0D00-000025000000}"/>
            </a:ext>
          </a:extLst>
        </xdr:cNvPr>
        <xdr:cNvSpPr>
          <a:spLocks noChangeShapeType="1"/>
        </xdr:cNvSpPr>
      </xdr:nvSpPr>
      <xdr:spPr bwMode="auto">
        <a:xfrm flipV="1">
          <a:off x="4248150" y="33909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19</xdr:row>
      <xdr:rowOff>0</xdr:rowOff>
    </xdr:from>
    <xdr:to>
      <xdr:col>3</xdr:col>
      <xdr:colOff>1152525</xdr:colOff>
      <xdr:row>19</xdr:row>
      <xdr:rowOff>0</xdr:rowOff>
    </xdr:to>
    <xdr:sp macro="" textlink="">
      <xdr:nvSpPr>
        <xdr:cNvPr id="38" name="Line 14">
          <a:extLst>
            <a:ext uri="{FF2B5EF4-FFF2-40B4-BE49-F238E27FC236}">
              <a16:creationId xmlns:a16="http://schemas.microsoft.com/office/drawing/2014/main" id="{00000000-0008-0000-0D00-000026000000}"/>
            </a:ext>
          </a:extLst>
        </xdr:cNvPr>
        <xdr:cNvSpPr>
          <a:spLocks noChangeShapeType="1"/>
        </xdr:cNvSpPr>
      </xdr:nvSpPr>
      <xdr:spPr bwMode="auto">
        <a:xfrm flipV="1">
          <a:off x="4248150" y="33909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19</xdr:row>
      <xdr:rowOff>0</xdr:rowOff>
    </xdr:from>
    <xdr:to>
      <xdr:col>3</xdr:col>
      <xdr:colOff>1152525</xdr:colOff>
      <xdr:row>19</xdr:row>
      <xdr:rowOff>0</xdr:rowOff>
    </xdr:to>
    <xdr:sp macro="" textlink="">
      <xdr:nvSpPr>
        <xdr:cNvPr id="39" name="Line 15">
          <a:extLst>
            <a:ext uri="{FF2B5EF4-FFF2-40B4-BE49-F238E27FC236}">
              <a16:creationId xmlns:a16="http://schemas.microsoft.com/office/drawing/2014/main" id="{00000000-0008-0000-0D00-000027000000}"/>
            </a:ext>
          </a:extLst>
        </xdr:cNvPr>
        <xdr:cNvSpPr>
          <a:spLocks noChangeShapeType="1"/>
        </xdr:cNvSpPr>
      </xdr:nvSpPr>
      <xdr:spPr bwMode="auto">
        <a:xfrm flipV="1">
          <a:off x="4248150" y="33909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17</xdr:row>
      <xdr:rowOff>0</xdr:rowOff>
    </xdr:from>
    <xdr:to>
      <xdr:col>3</xdr:col>
      <xdr:colOff>1152525</xdr:colOff>
      <xdr:row>17</xdr:row>
      <xdr:rowOff>0</xdr:rowOff>
    </xdr:to>
    <xdr:sp macro="" textlink="">
      <xdr:nvSpPr>
        <xdr:cNvPr id="40" name="Line 16">
          <a:extLst>
            <a:ext uri="{FF2B5EF4-FFF2-40B4-BE49-F238E27FC236}">
              <a16:creationId xmlns:a16="http://schemas.microsoft.com/office/drawing/2014/main" id="{00000000-0008-0000-0D00-000028000000}"/>
            </a:ext>
          </a:extLst>
        </xdr:cNvPr>
        <xdr:cNvSpPr>
          <a:spLocks noChangeShapeType="1"/>
        </xdr:cNvSpPr>
      </xdr:nvSpPr>
      <xdr:spPr bwMode="auto">
        <a:xfrm flipV="1">
          <a:off x="4248150" y="30289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17</xdr:row>
      <xdr:rowOff>0</xdr:rowOff>
    </xdr:from>
    <xdr:to>
      <xdr:col>3</xdr:col>
      <xdr:colOff>1152525</xdr:colOff>
      <xdr:row>17</xdr:row>
      <xdr:rowOff>0</xdr:rowOff>
    </xdr:to>
    <xdr:sp macro="" textlink="">
      <xdr:nvSpPr>
        <xdr:cNvPr id="41" name="Line 17">
          <a:extLst>
            <a:ext uri="{FF2B5EF4-FFF2-40B4-BE49-F238E27FC236}">
              <a16:creationId xmlns:a16="http://schemas.microsoft.com/office/drawing/2014/main" id="{00000000-0008-0000-0D00-000029000000}"/>
            </a:ext>
          </a:extLst>
        </xdr:cNvPr>
        <xdr:cNvSpPr>
          <a:spLocks noChangeShapeType="1"/>
        </xdr:cNvSpPr>
      </xdr:nvSpPr>
      <xdr:spPr bwMode="auto">
        <a:xfrm flipV="1">
          <a:off x="4248150" y="30289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17</xdr:row>
      <xdr:rowOff>0</xdr:rowOff>
    </xdr:from>
    <xdr:to>
      <xdr:col>3</xdr:col>
      <xdr:colOff>1152525</xdr:colOff>
      <xdr:row>17</xdr:row>
      <xdr:rowOff>0</xdr:rowOff>
    </xdr:to>
    <xdr:sp macro="" textlink="">
      <xdr:nvSpPr>
        <xdr:cNvPr id="42" name="Line 18">
          <a:extLst>
            <a:ext uri="{FF2B5EF4-FFF2-40B4-BE49-F238E27FC236}">
              <a16:creationId xmlns:a16="http://schemas.microsoft.com/office/drawing/2014/main" id="{00000000-0008-0000-0D00-00002A000000}"/>
            </a:ext>
          </a:extLst>
        </xdr:cNvPr>
        <xdr:cNvSpPr>
          <a:spLocks noChangeShapeType="1"/>
        </xdr:cNvSpPr>
      </xdr:nvSpPr>
      <xdr:spPr bwMode="auto">
        <a:xfrm flipV="1">
          <a:off x="4248150" y="30289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17</xdr:row>
      <xdr:rowOff>0</xdr:rowOff>
    </xdr:from>
    <xdr:to>
      <xdr:col>3</xdr:col>
      <xdr:colOff>1152525</xdr:colOff>
      <xdr:row>17</xdr:row>
      <xdr:rowOff>0</xdr:rowOff>
    </xdr:to>
    <xdr:sp macro="" textlink="">
      <xdr:nvSpPr>
        <xdr:cNvPr id="43" name="Line 19">
          <a:extLst>
            <a:ext uri="{FF2B5EF4-FFF2-40B4-BE49-F238E27FC236}">
              <a16:creationId xmlns:a16="http://schemas.microsoft.com/office/drawing/2014/main" id="{00000000-0008-0000-0D00-00002B000000}"/>
            </a:ext>
          </a:extLst>
        </xdr:cNvPr>
        <xdr:cNvSpPr>
          <a:spLocks noChangeShapeType="1"/>
        </xdr:cNvSpPr>
      </xdr:nvSpPr>
      <xdr:spPr bwMode="auto">
        <a:xfrm flipV="1">
          <a:off x="4248150" y="30289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27</xdr:row>
      <xdr:rowOff>0</xdr:rowOff>
    </xdr:from>
    <xdr:to>
      <xdr:col>3</xdr:col>
      <xdr:colOff>1152525</xdr:colOff>
      <xdr:row>27</xdr:row>
      <xdr:rowOff>0</xdr:rowOff>
    </xdr:to>
    <xdr:sp macro="" textlink="">
      <xdr:nvSpPr>
        <xdr:cNvPr id="44" name="Line 20">
          <a:extLst>
            <a:ext uri="{FF2B5EF4-FFF2-40B4-BE49-F238E27FC236}">
              <a16:creationId xmlns:a16="http://schemas.microsoft.com/office/drawing/2014/main" id="{00000000-0008-0000-0D00-00002C000000}"/>
            </a:ext>
          </a:extLst>
        </xdr:cNvPr>
        <xdr:cNvSpPr>
          <a:spLocks noChangeShapeType="1"/>
        </xdr:cNvSpPr>
      </xdr:nvSpPr>
      <xdr:spPr bwMode="auto">
        <a:xfrm flipV="1">
          <a:off x="4248150" y="48387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31</xdr:row>
      <xdr:rowOff>0</xdr:rowOff>
    </xdr:from>
    <xdr:to>
      <xdr:col>3</xdr:col>
      <xdr:colOff>1152525</xdr:colOff>
      <xdr:row>31</xdr:row>
      <xdr:rowOff>0</xdr:rowOff>
    </xdr:to>
    <xdr:sp macro="" textlink="">
      <xdr:nvSpPr>
        <xdr:cNvPr id="45" name="Line 21">
          <a:extLst>
            <a:ext uri="{FF2B5EF4-FFF2-40B4-BE49-F238E27FC236}">
              <a16:creationId xmlns:a16="http://schemas.microsoft.com/office/drawing/2014/main" id="{00000000-0008-0000-0D00-00002D000000}"/>
            </a:ext>
          </a:extLst>
        </xdr:cNvPr>
        <xdr:cNvSpPr>
          <a:spLocks noChangeShapeType="1"/>
        </xdr:cNvSpPr>
      </xdr:nvSpPr>
      <xdr:spPr bwMode="auto">
        <a:xfrm flipV="1">
          <a:off x="4248150" y="55626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266700</xdr:colOff>
      <xdr:row>21</xdr:row>
      <xdr:rowOff>0</xdr:rowOff>
    </xdr:from>
    <xdr:to>
      <xdr:col>3</xdr:col>
      <xdr:colOff>1257300</xdr:colOff>
      <xdr:row>21</xdr:row>
      <xdr:rowOff>0</xdr:rowOff>
    </xdr:to>
    <xdr:sp macro="" textlink="">
      <xdr:nvSpPr>
        <xdr:cNvPr id="46" name="Line 22">
          <a:extLst>
            <a:ext uri="{FF2B5EF4-FFF2-40B4-BE49-F238E27FC236}">
              <a16:creationId xmlns:a16="http://schemas.microsoft.com/office/drawing/2014/main" id="{00000000-0008-0000-0D00-00002E000000}"/>
            </a:ext>
          </a:extLst>
        </xdr:cNvPr>
        <xdr:cNvSpPr>
          <a:spLocks noChangeShapeType="1"/>
        </xdr:cNvSpPr>
      </xdr:nvSpPr>
      <xdr:spPr bwMode="auto">
        <a:xfrm flipV="1">
          <a:off x="4114800" y="3752850"/>
          <a:ext cx="9906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33</xdr:row>
      <xdr:rowOff>0</xdr:rowOff>
    </xdr:from>
    <xdr:to>
      <xdr:col>3</xdr:col>
      <xdr:colOff>1152525</xdr:colOff>
      <xdr:row>33</xdr:row>
      <xdr:rowOff>0</xdr:rowOff>
    </xdr:to>
    <xdr:sp macro="" textlink="">
      <xdr:nvSpPr>
        <xdr:cNvPr id="47" name="Line 23">
          <a:extLst>
            <a:ext uri="{FF2B5EF4-FFF2-40B4-BE49-F238E27FC236}">
              <a16:creationId xmlns:a16="http://schemas.microsoft.com/office/drawing/2014/main" id="{00000000-0008-0000-0D00-00002F000000}"/>
            </a:ext>
          </a:extLst>
        </xdr:cNvPr>
        <xdr:cNvSpPr>
          <a:spLocks noChangeShapeType="1"/>
        </xdr:cNvSpPr>
      </xdr:nvSpPr>
      <xdr:spPr bwMode="auto">
        <a:xfrm flipV="1">
          <a:off x="4248150" y="59245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19</xdr:row>
      <xdr:rowOff>0</xdr:rowOff>
    </xdr:from>
    <xdr:to>
      <xdr:col>3</xdr:col>
      <xdr:colOff>1152525</xdr:colOff>
      <xdr:row>19</xdr:row>
      <xdr:rowOff>0</xdr:rowOff>
    </xdr:to>
    <xdr:sp macro="" textlink="">
      <xdr:nvSpPr>
        <xdr:cNvPr id="48" name="Line 6">
          <a:extLst>
            <a:ext uri="{FF2B5EF4-FFF2-40B4-BE49-F238E27FC236}">
              <a16:creationId xmlns:a16="http://schemas.microsoft.com/office/drawing/2014/main" id="{00000000-0008-0000-0D00-000030000000}"/>
            </a:ext>
          </a:extLst>
        </xdr:cNvPr>
        <xdr:cNvSpPr>
          <a:spLocks noChangeShapeType="1"/>
        </xdr:cNvSpPr>
      </xdr:nvSpPr>
      <xdr:spPr bwMode="auto">
        <a:xfrm flipV="1">
          <a:off x="4248150" y="33909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19</xdr:row>
      <xdr:rowOff>0</xdr:rowOff>
    </xdr:from>
    <xdr:to>
      <xdr:col>3</xdr:col>
      <xdr:colOff>1152525</xdr:colOff>
      <xdr:row>19</xdr:row>
      <xdr:rowOff>0</xdr:rowOff>
    </xdr:to>
    <xdr:sp macro="" textlink="">
      <xdr:nvSpPr>
        <xdr:cNvPr id="49" name="Line 16">
          <a:extLst>
            <a:ext uri="{FF2B5EF4-FFF2-40B4-BE49-F238E27FC236}">
              <a16:creationId xmlns:a16="http://schemas.microsoft.com/office/drawing/2014/main" id="{00000000-0008-0000-0D00-000031000000}"/>
            </a:ext>
          </a:extLst>
        </xdr:cNvPr>
        <xdr:cNvSpPr>
          <a:spLocks noChangeShapeType="1"/>
        </xdr:cNvSpPr>
      </xdr:nvSpPr>
      <xdr:spPr bwMode="auto">
        <a:xfrm flipV="1">
          <a:off x="4248150" y="33909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19</xdr:row>
      <xdr:rowOff>0</xdr:rowOff>
    </xdr:from>
    <xdr:to>
      <xdr:col>3</xdr:col>
      <xdr:colOff>1152525</xdr:colOff>
      <xdr:row>19</xdr:row>
      <xdr:rowOff>0</xdr:rowOff>
    </xdr:to>
    <xdr:sp macro="" textlink="">
      <xdr:nvSpPr>
        <xdr:cNvPr id="50" name="Line 17">
          <a:extLst>
            <a:ext uri="{FF2B5EF4-FFF2-40B4-BE49-F238E27FC236}">
              <a16:creationId xmlns:a16="http://schemas.microsoft.com/office/drawing/2014/main" id="{00000000-0008-0000-0D00-000032000000}"/>
            </a:ext>
          </a:extLst>
        </xdr:cNvPr>
        <xdr:cNvSpPr>
          <a:spLocks noChangeShapeType="1"/>
        </xdr:cNvSpPr>
      </xdr:nvSpPr>
      <xdr:spPr bwMode="auto">
        <a:xfrm flipV="1">
          <a:off x="4248150" y="33909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19</xdr:row>
      <xdr:rowOff>0</xdr:rowOff>
    </xdr:from>
    <xdr:to>
      <xdr:col>3</xdr:col>
      <xdr:colOff>1152525</xdr:colOff>
      <xdr:row>19</xdr:row>
      <xdr:rowOff>0</xdr:rowOff>
    </xdr:to>
    <xdr:sp macro="" textlink="">
      <xdr:nvSpPr>
        <xdr:cNvPr id="51" name="Line 18">
          <a:extLst>
            <a:ext uri="{FF2B5EF4-FFF2-40B4-BE49-F238E27FC236}">
              <a16:creationId xmlns:a16="http://schemas.microsoft.com/office/drawing/2014/main" id="{00000000-0008-0000-0D00-000033000000}"/>
            </a:ext>
          </a:extLst>
        </xdr:cNvPr>
        <xdr:cNvSpPr>
          <a:spLocks noChangeShapeType="1"/>
        </xdr:cNvSpPr>
      </xdr:nvSpPr>
      <xdr:spPr bwMode="auto">
        <a:xfrm flipV="1">
          <a:off x="4248150" y="33909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19</xdr:row>
      <xdr:rowOff>0</xdr:rowOff>
    </xdr:from>
    <xdr:to>
      <xdr:col>3</xdr:col>
      <xdr:colOff>1152525</xdr:colOff>
      <xdr:row>19</xdr:row>
      <xdr:rowOff>0</xdr:rowOff>
    </xdr:to>
    <xdr:sp macro="" textlink="">
      <xdr:nvSpPr>
        <xdr:cNvPr id="52" name="Line 19">
          <a:extLst>
            <a:ext uri="{FF2B5EF4-FFF2-40B4-BE49-F238E27FC236}">
              <a16:creationId xmlns:a16="http://schemas.microsoft.com/office/drawing/2014/main" id="{00000000-0008-0000-0D00-000034000000}"/>
            </a:ext>
          </a:extLst>
        </xdr:cNvPr>
        <xdr:cNvSpPr>
          <a:spLocks noChangeShapeType="1"/>
        </xdr:cNvSpPr>
      </xdr:nvSpPr>
      <xdr:spPr bwMode="auto">
        <a:xfrm flipV="1">
          <a:off x="4248150" y="33909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25</xdr:row>
      <xdr:rowOff>0</xdr:rowOff>
    </xdr:from>
    <xdr:to>
      <xdr:col>3</xdr:col>
      <xdr:colOff>1152525</xdr:colOff>
      <xdr:row>25</xdr:row>
      <xdr:rowOff>0</xdr:rowOff>
    </xdr:to>
    <xdr:sp macro="" textlink="">
      <xdr:nvSpPr>
        <xdr:cNvPr id="54" name="Line 8">
          <a:extLst>
            <a:ext uri="{FF2B5EF4-FFF2-40B4-BE49-F238E27FC236}">
              <a16:creationId xmlns:a16="http://schemas.microsoft.com/office/drawing/2014/main" id="{00000000-0008-0000-0D00-000036000000}"/>
            </a:ext>
          </a:extLst>
        </xdr:cNvPr>
        <xdr:cNvSpPr>
          <a:spLocks noChangeShapeType="1"/>
        </xdr:cNvSpPr>
      </xdr:nvSpPr>
      <xdr:spPr bwMode="auto">
        <a:xfrm flipV="1">
          <a:off x="4248150" y="44767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29</xdr:row>
      <xdr:rowOff>0</xdr:rowOff>
    </xdr:from>
    <xdr:to>
      <xdr:col>3</xdr:col>
      <xdr:colOff>1152525</xdr:colOff>
      <xdr:row>29</xdr:row>
      <xdr:rowOff>0</xdr:rowOff>
    </xdr:to>
    <xdr:sp macro="" textlink="">
      <xdr:nvSpPr>
        <xdr:cNvPr id="57" name="Line 9">
          <a:extLst>
            <a:ext uri="{FF2B5EF4-FFF2-40B4-BE49-F238E27FC236}">
              <a16:creationId xmlns:a16="http://schemas.microsoft.com/office/drawing/2014/main" id="{00000000-0008-0000-0D00-000039000000}"/>
            </a:ext>
          </a:extLst>
        </xdr:cNvPr>
        <xdr:cNvSpPr>
          <a:spLocks noChangeShapeType="1"/>
        </xdr:cNvSpPr>
      </xdr:nvSpPr>
      <xdr:spPr bwMode="auto">
        <a:xfrm flipV="1">
          <a:off x="4248150" y="52006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29</xdr:row>
      <xdr:rowOff>0</xdr:rowOff>
    </xdr:from>
    <xdr:to>
      <xdr:col>3</xdr:col>
      <xdr:colOff>1152525</xdr:colOff>
      <xdr:row>29</xdr:row>
      <xdr:rowOff>0</xdr:rowOff>
    </xdr:to>
    <xdr:sp macro="" textlink="">
      <xdr:nvSpPr>
        <xdr:cNvPr id="58" name="Line 20">
          <a:extLst>
            <a:ext uri="{FF2B5EF4-FFF2-40B4-BE49-F238E27FC236}">
              <a16:creationId xmlns:a16="http://schemas.microsoft.com/office/drawing/2014/main" id="{00000000-0008-0000-0D00-00003A000000}"/>
            </a:ext>
          </a:extLst>
        </xdr:cNvPr>
        <xdr:cNvSpPr>
          <a:spLocks noChangeShapeType="1"/>
        </xdr:cNvSpPr>
      </xdr:nvSpPr>
      <xdr:spPr bwMode="auto">
        <a:xfrm flipV="1">
          <a:off x="4248150" y="52006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35</xdr:row>
      <xdr:rowOff>0</xdr:rowOff>
    </xdr:from>
    <xdr:to>
      <xdr:col>3</xdr:col>
      <xdr:colOff>1152525</xdr:colOff>
      <xdr:row>35</xdr:row>
      <xdr:rowOff>0</xdr:rowOff>
    </xdr:to>
    <xdr:sp macro="" textlink="">
      <xdr:nvSpPr>
        <xdr:cNvPr id="60" name="Line 23">
          <a:extLst>
            <a:ext uri="{FF2B5EF4-FFF2-40B4-BE49-F238E27FC236}">
              <a16:creationId xmlns:a16="http://schemas.microsoft.com/office/drawing/2014/main" id="{00000000-0008-0000-0D00-00003C000000}"/>
            </a:ext>
          </a:extLst>
        </xdr:cNvPr>
        <xdr:cNvSpPr>
          <a:spLocks noChangeShapeType="1"/>
        </xdr:cNvSpPr>
      </xdr:nvSpPr>
      <xdr:spPr bwMode="auto">
        <a:xfrm flipV="1">
          <a:off x="4248150" y="628650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37</xdr:row>
      <xdr:rowOff>0</xdr:rowOff>
    </xdr:from>
    <xdr:to>
      <xdr:col>3</xdr:col>
      <xdr:colOff>1152525</xdr:colOff>
      <xdr:row>37</xdr:row>
      <xdr:rowOff>0</xdr:rowOff>
    </xdr:to>
    <xdr:sp macro="" textlink="">
      <xdr:nvSpPr>
        <xdr:cNvPr id="62" name="Line 23">
          <a:extLst>
            <a:ext uri="{FF2B5EF4-FFF2-40B4-BE49-F238E27FC236}">
              <a16:creationId xmlns:a16="http://schemas.microsoft.com/office/drawing/2014/main" id="{00000000-0008-0000-0D00-00003E000000}"/>
            </a:ext>
          </a:extLst>
        </xdr:cNvPr>
        <xdr:cNvSpPr>
          <a:spLocks noChangeShapeType="1"/>
        </xdr:cNvSpPr>
      </xdr:nvSpPr>
      <xdr:spPr bwMode="auto">
        <a:xfrm flipV="1">
          <a:off x="4248150" y="66484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33</xdr:row>
      <xdr:rowOff>0</xdr:rowOff>
    </xdr:from>
    <xdr:to>
      <xdr:col>3</xdr:col>
      <xdr:colOff>1152525</xdr:colOff>
      <xdr:row>33</xdr:row>
      <xdr:rowOff>0</xdr:rowOff>
    </xdr:to>
    <xdr:sp macro="" textlink="">
      <xdr:nvSpPr>
        <xdr:cNvPr id="64" name="Line 23">
          <a:extLst>
            <a:ext uri="{FF2B5EF4-FFF2-40B4-BE49-F238E27FC236}">
              <a16:creationId xmlns:a16="http://schemas.microsoft.com/office/drawing/2014/main" id="{00000000-0008-0000-0D00-000040000000}"/>
            </a:ext>
          </a:extLst>
        </xdr:cNvPr>
        <xdr:cNvSpPr>
          <a:spLocks noChangeShapeType="1"/>
        </xdr:cNvSpPr>
      </xdr:nvSpPr>
      <xdr:spPr bwMode="auto">
        <a:xfrm flipV="1">
          <a:off x="4248150" y="5924550"/>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9525</xdr:colOff>
      <xdr:row>3</xdr:row>
      <xdr:rowOff>9525</xdr:rowOff>
    </xdr:from>
    <xdr:to>
      <xdr:col>9</xdr:col>
      <xdr:colOff>1666875</xdr:colOff>
      <xdr:row>37</xdr:row>
      <xdr:rowOff>161925</xdr:rowOff>
    </xdr:to>
    <xdr:cxnSp macro="">
      <xdr:nvCxnSpPr>
        <xdr:cNvPr id="3" name="直線コネクタ 2">
          <a:extLst>
            <a:ext uri="{FF2B5EF4-FFF2-40B4-BE49-F238E27FC236}">
              <a16:creationId xmlns:a16="http://schemas.microsoft.com/office/drawing/2014/main" id="{00000000-0008-0000-0D00-000003000000}"/>
            </a:ext>
          </a:extLst>
        </xdr:cNvPr>
        <xdr:cNvCxnSpPr/>
      </xdr:nvCxnSpPr>
      <xdr:spPr>
        <a:xfrm flipV="1">
          <a:off x="323850" y="533400"/>
          <a:ext cx="8810625" cy="6276975"/>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9.xml><?xml version="1.0" encoding="utf-8"?>
<xdr:wsDr xmlns:xdr="http://schemas.openxmlformats.org/drawingml/2006/spreadsheetDrawing" xmlns:a="http://schemas.openxmlformats.org/drawingml/2006/main">
  <xdr:twoCellAnchor>
    <xdr:from>
      <xdr:col>3</xdr:col>
      <xdr:colOff>200025</xdr:colOff>
      <xdr:row>33</xdr:row>
      <xdr:rowOff>0</xdr:rowOff>
    </xdr:from>
    <xdr:to>
      <xdr:col>3</xdr:col>
      <xdr:colOff>2105025</xdr:colOff>
      <xdr:row>33</xdr:row>
      <xdr:rowOff>0</xdr:rowOff>
    </xdr:to>
    <xdr:sp macro="" textlink="">
      <xdr:nvSpPr>
        <xdr:cNvPr id="19" name="Line 1">
          <a:extLst>
            <a:ext uri="{FF2B5EF4-FFF2-40B4-BE49-F238E27FC236}">
              <a16:creationId xmlns:a16="http://schemas.microsoft.com/office/drawing/2014/main" id="{00000000-0008-0000-0E00-000013000000}"/>
            </a:ext>
          </a:extLst>
        </xdr:cNvPr>
        <xdr:cNvSpPr>
          <a:spLocks noChangeShapeType="1"/>
        </xdr:cNvSpPr>
      </xdr:nvSpPr>
      <xdr:spPr bwMode="auto">
        <a:xfrm flipV="1">
          <a:off x="4772025" y="5981700"/>
          <a:ext cx="19050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638175</xdr:colOff>
      <xdr:row>31</xdr:row>
      <xdr:rowOff>0</xdr:rowOff>
    </xdr:from>
    <xdr:to>
      <xdr:col>3</xdr:col>
      <xdr:colOff>1666875</xdr:colOff>
      <xdr:row>31</xdr:row>
      <xdr:rowOff>0</xdr:rowOff>
    </xdr:to>
    <xdr:sp macro="" textlink="">
      <xdr:nvSpPr>
        <xdr:cNvPr id="20" name="Line 2">
          <a:extLst>
            <a:ext uri="{FF2B5EF4-FFF2-40B4-BE49-F238E27FC236}">
              <a16:creationId xmlns:a16="http://schemas.microsoft.com/office/drawing/2014/main" id="{00000000-0008-0000-0E00-000014000000}"/>
            </a:ext>
          </a:extLst>
        </xdr:cNvPr>
        <xdr:cNvSpPr>
          <a:spLocks noChangeShapeType="1"/>
        </xdr:cNvSpPr>
      </xdr:nvSpPr>
      <xdr:spPr bwMode="auto">
        <a:xfrm flipV="1">
          <a:off x="5210175" y="5619750"/>
          <a:ext cx="10287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342900</xdr:colOff>
      <xdr:row>29</xdr:row>
      <xdr:rowOff>0</xdr:rowOff>
    </xdr:from>
    <xdr:to>
      <xdr:col>3</xdr:col>
      <xdr:colOff>1952625</xdr:colOff>
      <xdr:row>29</xdr:row>
      <xdr:rowOff>0</xdr:rowOff>
    </xdr:to>
    <xdr:sp macro="" textlink="">
      <xdr:nvSpPr>
        <xdr:cNvPr id="21" name="Line 3">
          <a:extLst>
            <a:ext uri="{FF2B5EF4-FFF2-40B4-BE49-F238E27FC236}">
              <a16:creationId xmlns:a16="http://schemas.microsoft.com/office/drawing/2014/main" id="{00000000-0008-0000-0E00-000015000000}"/>
            </a:ext>
          </a:extLst>
        </xdr:cNvPr>
        <xdr:cNvSpPr>
          <a:spLocks noChangeShapeType="1"/>
        </xdr:cNvSpPr>
      </xdr:nvSpPr>
      <xdr:spPr bwMode="auto">
        <a:xfrm flipV="1">
          <a:off x="4914900" y="5257800"/>
          <a:ext cx="16097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771525</xdr:colOff>
      <xdr:row>5</xdr:row>
      <xdr:rowOff>0</xdr:rowOff>
    </xdr:from>
    <xdr:to>
      <xdr:col>3</xdr:col>
      <xdr:colOff>1543050</xdr:colOff>
      <xdr:row>5</xdr:row>
      <xdr:rowOff>0</xdr:rowOff>
    </xdr:to>
    <xdr:sp macro="" textlink="">
      <xdr:nvSpPr>
        <xdr:cNvPr id="22" name="Line 4">
          <a:extLst>
            <a:ext uri="{FF2B5EF4-FFF2-40B4-BE49-F238E27FC236}">
              <a16:creationId xmlns:a16="http://schemas.microsoft.com/office/drawing/2014/main" id="{00000000-0008-0000-0E00-000016000000}"/>
            </a:ext>
          </a:extLst>
        </xdr:cNvPr>
        <xdr:cNvSpPr>
          <a:spLocks noChangeShapeType="1"/>
        </xdr:cNvSpPr>
      </xdr:nvSpPr>
      <xdr:spPr bwMode="auto">
        <a:xfrm flipV="1">
          <a:off x="5343525" y="914400"/>
          <a:ext cx="7715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571500</xdr:colOff>
      <xdr:row>19</xdr:row>
      <xdr:rowOff>0</xdr:rowOff>
    </xdr:from>
    <xdr:to>
      <xdr:col>3</xdr:col>
      <xdr:colOff>1733550</xdr:colOff>
      <xdr:row>19</xdr:row>
      <xdr:rowOff>0</xdr:rowOff>
    </xdr:to>
    <xdr:sp macro="" textlink="">
      <xdr:nvSpPr>
        <xdr:cNvPr id="23" name="Line 5">
          <a:extLst>
            <a:ext uri="{FF2B5EF4-FFF2-40B4-BE49-F238E27FC236}">
              <a16:creationId xmlns:a16="http://schemas.microsoft.com/office/drawing/2014/main" id="{00000000-0008-0000-0E00-000017000000}"/>
            </a:ext>
          </a:extLst>
        </xdr:cNvPr>
        <xdr:cNvSpPr>
          <a:spLocks noChangeShapeType="1"/>
        </xdr:cNvSpPr>
      </xdr:nvSpPr>
      <xdr:spPr bwMode="auto">
        <a:xfrm flipV="1">
          <a:off x="5143500" y="3448050"/>
          <a:ext cx="11620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771525</xdr:colOff>
      <xdr:row>7</xdr:row>
      <xdr:rowOff>9525</xdr:rowOff>
    </xdr:from>
    <xdr:to>
      <xdr:col>3</xdr:col>
      <xdr:colOff>1543050</xdr:colOff>
      <xdr:row>7</xdr:row>
      <xdr:rowOff>9525</xdr:rowOff>
    </xdr:to>
    <xdr:sp macro="" textlink="">
      <xdr:nvSpPr>
        <xdr:cNvPr id="24" name="Line 6">
          <a:extLst>
            <a:ext uri="{FF2B5EF4-FFF2-40B4-BE49-F238E27FC236}">
              <a16:creationId xmlns:a16="http://schemas.microsoft.com/office/drawing/2014/main" id="{00000000-0008-0000-0E00-000018000000}"/>
            </a:ext>
          </a:extLst>
        </xdr:cNvPr>
        <xdr:cNvSpPr>
          <a:spLocks noChangeShapeType="1"/>
        </xdr:cNvSpPr>
      </xdr:nvSpPr>
      <xdr:spPr bwMode="auto">
        <a:xfrm flipV="1">
          <a:off x="5343525" y="1285875"/>
          <a:ext cx="7715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771525</xdr:colOff>
      <xdr:row>9</xdr:row>
      <xdr:rowOff>9525</xdr:rowOff>
    </xdr:from>
    <xdr:to>
      <xdr:col>3</xdr:col>
      <xdr:colOff>1543050</xdr:colOff>
      <xdr:row>9</xdr:row>
      <xdr:rowOff>9525</xdr:rowOff>
    </xdr:to>
    <xdr:sp macro="" textlink="">
      <xdr:nvSpPr>
        <xdr:cNvPr id="25" name="Line 7">
          <a:extLst>
            <a:ext uri="{FF2B5EF4-FFF2-40B4-BE49-F238E27FC236}">
              <a16:creationId xmlns:a16="http://schemas.microsoft.com/office/drawing/2014/main" id="{00000000-0008-0000-0E00-000019000000}"/>
            </a:ext>
          </a:extLst>
        </xdr:cNvPr>
        <xdr:cNvSpPr>
          <a:spLocks noChangeShapeType="1"/>
        </xdr:cNvSpPr>
      </xdr:nvSpPr>
      <xdr:spPr bwMode="auto">
        <a:xfrm flipV="1">
          <a:off x="5343525" y="1647825"/>
          <a:ext cx="7715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771525</xdr:colOff>
      <xdr:row>11</xdr:row>
      <xdr:rowOff>9525</xdr:rowOff>
    </xdr:from>
    <xdr:to>
      <xdr:col>3</xdr:col>
      <xdr:colOff>1543050</xdr:colOff>
      <xdr:row>11</xdr:row>
      <xdr:rowOff>9525</xdr:rowOff>
    </xdr:to>
    <xdr:sp macro="" textlink="">
      <xdr:nvSpPr>
        <xdr:cNvPr id="26" name="Line 8">
          <a:extLst>
            <a:ext uri="{FF2B5EF4-FFF2-40B4-BE49-F238E27FC236}">
              <a16:creationId xmlns:a16="http://schemas.microsoft.com/office/drawing/2014/main" id="{00000000-0008-0000-0E00-00001A000000}"/>
            </a:ext>
          </a:extLst>
        </xdr:cNvPr>
        <xdr:cNvSpPr>
          <a:spLocks noChangeShapeType="1"/>
        </xdr:cNvSpPr>
      </xdr:nvSpPr>
      <xdr:spPr bwMode="auto">
        <a:xfrm flipV="1">
          <a:off x="5343525" y="2009775"/>
          <a:ext cx="7715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771525</xdr:colOff>
      <xdr:row>13</xdr:row>
      <xdr:rowOff>9525</xdr:rowOff>
    </xdr:from>
    <xdr:to>
      <xdr:col>3</xdr:col>
      <xdr:colOff>1543050</xdr:colOff>
      <xdr:row>13</xdr:row>
      <xdr:rowOff>9525</xdr:rowOff>
    </xdr:to>
    <xdr:sp macro="" textlink="">
      <xdr:nvSpPr>
        <xdr:cNvPr id="27" name="Line 9">
          <a:extLst>
            <a:ext uri="{FF2B5EF4-FFF2-40B4-BE49-F238E27FC236}">
              <a16:creationId xmlns:a16="http://schemas.microsoft.com/office/drawing/2014/main" id="{00000000-0008-0000-0E00-00001B000000}"/>
            </a:ext>
          </a:extLst>
        </xdr:cNvPr>
        <xdr:cNvSpPr>
          <a:spLocks noChangeShapeType="1"/>
        </xdr:cNvSpPr>
      </xdr:nvSpPr>
      <xdr:spPr bwMode="auto">
        <a:xfrm flipV="1">
          <a:off x="5343525" y="2371725"/>
          <a:ext cx="7715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628650</xdr:colOff>
      <xdr:row>15</xdr:row>
      <xdr:rowOff>9525</xdr:rowOff>
    </xdr:from>
    <xdr:to>
      <xdr:col>3</xdr:col>
      <xdr:colOff>1752600</xdr:colOff>
      <xdr:row>15</xdr:row>
      <xdr:rowOff>9525</xdr:rowOff>
    </xdr:to>
    <xdr:sp macro="" textlink="">
      <xdr:nvSpPr>
        <xdr:cNvPr id="28" name="Line 10">
          <a:extLst>
            <a:ext uri="{FF2B5EF4-FFF2-40B4-BE49-F238E27FC236}">
              <a16:creationId xmlns:a16="http://schemas.microsoft.com/office/drawing/2014/main" id="{00000000-0008-0000-0E00-00001C000000}"/>
            </a:ext>
          </a:extLst>
        </xdr:cNvPr>
        <xdr:cNvSpPr>
          <a:spLocks noChangeShapeType="1"/>
        </xdr:cNvSpPr>
      </xdr:nvSpPr>
      <xdr:spPr bwMode="auto">
        <a:xfrm flipV="1">
          <a:off x="5200650" y="2733675"/>
          <a:ext cx="11239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771525</xdr:colOff>
      <xdr:row>17</xdr:row>
      <xdr:rowOff>9525</xdr:rowOff>
    </xdr:from>
    <xdr:to>
      <xdr:col>3</xdr:col>
      <xdr:colOff>1543050</xdr:colOff>
      <xdr:row>17</xdr:row>
      <xdr:rowOff>9525</xdr:rowOff>
    </xdr:to>
    <xdr:sp macro="" textlink="">
      <xdr:nvSpPr>
        <xdr:cNvPr id="29" name="Line 11">
          <a:extLst>
            <a:ext uri="{FF2B5EF4-FFF2-40B4-BE49-F238E27FC236}">
              <a16:creationId xmlns:a16="http://schemas.microsoft.com/office/drawing/2014/main" id="{00000000-0008-0000-0E00-00001D000000}"/>
            </a:ext>
          </a:extLst>
        </xdr:cNvPr>
        <xdr:cNvSpPr>
          <a:spLocks noChangeShapeType="1"/>
        </xdr:cNvSpPr>
      </xdr:nvSpPr>
      <xdr:spPr bwMode="auto">
        <a:xfrm flipV="1">
          <a:off x="5343525" y="3095625"/>
          <a:ext cx="7715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771525</xdr:colOff>
      <xdr:row>23</xdr:row>
      <xdr:rowOff>9525</xdr:rowOff>
    </xdr:from>
    <xdr:to>
      <xdr:col>3</xdr:col>
      <xdr:colOff>1543050</xdr:colOff>
      <xdr:row>23</xdr:row>
      <xdr:rowOff>9525</xdr:rowOff>
    </xdr:to>
    <xdr:sp macro="" textlink="">
      <xdr:nvSpPr>
        <xdr:cNvPr id="30" name="Line 12">
          <a:extLst>
            <a:ext uri="{FF2B5EF4-FFF2-40B4-BE49-F238E27FC236}">
              <a16:creationId xmlns:a16="http://schemas.microsoft.com/office/drawing/2014/main" id="{00000000-0008-0000-0E00-00001E000000}"/>
            </a:ext>
          </a:extLst>
        </xdr:cNvPr>
        <xdr:cNvSpPr>
          <a:spLocks noChangeShapeType="1"/>
        </xdr:cNvSpPr>
      </xdr:nvSpPr>
      <xdr:spPr bwMode="auto">
        <a:xfrm flipV="1">
          <a:off x="5343525" y="4181475"/>
          <a:ext cx="7715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771525</xdr:colOff>
      <xdr:row>21</xdr:row>
      <xdr:rowOff>9525</xdr:rowOff>
    </xdr:from>
    <xdr:to>
      <xdr:col>3</xdr:col>
      <xdr:colOff>1543050</xdr:colOff>
      <xdr:row>21</xdr:row>
      <xdr:rowOff>9525</xdr:rowOff>
    </xdr:to>
    <xdr:sp macro="" textlink="">
      <xdr:nvSpPr>
        <xdr:cNvPr id="31" name="Line 13">
          <a:extLst>
            <a:ext uri="{FF2B5EF4-FFF2-40B4-BE49-F238E27FC236}">
              <a16:creationId xmlns:a16="http://schemas.microsoft.com/office/drawing/2014/main" id="{00000000-0008-0000-0E00-00001F000000}"/>
            </a:ext>
          </a:extLst>
        </xdr:cNvPr>
        <xdr:cNvSpPr>
          <a:spLocks noChangeShapeType="1"/>
        </xdr:cNvSpPr>
      </xdr:nvSpPr>
      <xdr:spPr bwMode="auto">
        <a:xfrm flipV="1">
          <a:off x="5343525" y="3819525"/>
          <a:ext cx="7715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771525</xdr:colOff>
      <xdr:row>25</xdr:row>
      <xdr:rowOff>9525</xdr:rowOff>
    </xdr:from>
    <xdr:to>
      <xdr:col>3</xdr:col>
      <xdr:colOff>1543050</xdr:colOff>
      <xdr:row>25</xdr:row>
      <xdr:rowOff>9525</xdr:rowOff>
    </xdr:to>
    <xdr:sp macro="" textlink="">
      <xdr:nvSpPr>
        <xdr:cNvPr id="32" name="Line 14">
          <a:extLst>
            <a:ext uri="{FF2B5EF4-FFF2-40B4-BE49-F238E27FC236}">
              <a16:creationId xmlns:a16="http://schemas.microsoft.com/office/drawing/2014/main" id="{00000000-0008-0000-0E00-000020000000}"/>
            </a:ext>
          </a:extLst>
        </xdr:cNvPr>
        <xdr:cNvSpPr>
          <a:spLocks noChangeShapeType="1"/>
        </xdr:cNvSpPr>
      </xdr:nvSpPr>
      <xdr:spPr bwMode="auto">
        <a:xfrm flipV="1">
          <a:off x="5343525" y="4543425"/>
          <a:ext cx="7715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762000</xdr:colOff>
      <xdr:row>27</xdr:row>
      <xdr:rowOff>9525</xdr:rowOff>
    </xdr:from>
    <xdr:to>
      <xdr:col>3</xdr:col>
      <xdr:colOff>1533525</xdr:colOff>
      <xdr:row>27</xdr:row>
      <xdr:rowOff>9525</xdr:rowOff>
    </xdr:to>
    <xdr:sp macro="" textlink="">
      <xdr:nvSpPr>
        <xdr:cNvPr id="33" name="Line 15">
          <a:extLst>
            <a:ext uri="{FF2B5EF4-FFF2-40B4-BE49-F238E27FC236}">
              <a16:creationId xmlns:a16="http://schemas.microsoft.com/office/drawing/2014/main" id="{00000000-0008-0000-0E00-000021000000}"/>
            </a:ext>
          </a:extLst>
        </xdr:cNvPr>
        <xdr:cNvSpPr>
          <a:spLocks noChangeShapeType="1"/>
        </xdr:cNvSpPr>
      </xdr:nvSpPr>
      <xdr:spPr bwMode="auto">
        <a:xfrm flipV="1">
          <a:off x="5334000" y="4905375"/>
          <a:ext cx="7715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638175</xdr:colOff>
      <xdr:row>31</xdr:row>
      <xdr:rowOff>0</xdr:rowOff>
    </xdr:from>
    <xdr:to>
      <xdr:col>3</xdr:col>
      <xdr:colOff>1666875</xdr:colOff>
      <xdr:row>31</xdr:row>
      <xdr:rowOff>0</xdr:rowOff>
    </xdr:to>
    <xdr:sp macro="" textlink="">
      <xdr:nvSpPr>
        <xdr:cNvPr id="34" name="Line 16">
          <a:extLst>
            <a:ext uri="{FF2B5EF4-FFF2-40B4-BE49-F238E27FC236}">
              <a16:creationId xmlns:a16="http://schemas.microsoft.com/office/drawing/2014/main" id="{00000000-0008-0000-0E00-000022000000}"/>
            </a:ext>
          </a:extLst>
        </xdr:cNvPr>
        <xdr:cNvSpPr>
          <a:spLocks noChangeShapeType="1"/>
        </xdr:cNvSpPr>
      </xdr:nvSpPr>
      <xdr:spPr bwMode="auto">
        <a:xfrm flipV="1">
          <a:off x="5210175" y="5619750"/>
          <a:ext cx="10287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276225</xdr:colOff>
      <xdr:row>29</xdr:row>
      <xdr:rowOff>0</xdr:rowOff>
    </xdr:from>
    <xdr:to>
      <xdr:col>3</xdr:col>
      <xdr:colOff>2009775</xdr:colOff>
      <xdr:row>29</xdr:row>
      <xdr:rowOff>0</xdr:rowOff>
    </xdr:to>
    <xdr:sp macro="" textlink="">
      <xdr:nvSpPr>
        <xdr:cNvPr id="35" name="Line 17">
          <a:extLst>
            <a:ext uri="{FF2B5EF4-FFF2-40B4-BE49-F238E27FC236}">
              <a16:creationId xmlns:a16="http://schemas.microsoft.com/office/drawing/2014/main" id="{00000000-0008-0000-0E00-000023000000}"/>
            </a:ext>
          </a:extLst>
        </xdr:cNvPr>
        <xdr:cNvSpPr>
          <a:spLocks noChangeShapeType="1"/>
        </xdr:cNvSpPr>
      </xdr:nvSpPr>
      <xdr:spPr bwMode="auto">
        <a:xfrm flipV="1">
          <a:off x="4848225" y="5257800"/>
          <a:ext cx="17335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771525</xdr:colOff>
      <xdr:row>13</xdr:row>
      <xdr:rowOff>9525</xdr:rowOff>
    </xdr:from>
    <xdr:to>
      <xdr:col>3</xdr:col>
      <xdr:colOff>1543050</xdr:colOff>
      <xdr:row>13</xdr:row>
      <xdr:rowOff>9525</xdr:rowOff>
    </xdr:to>
    <xdr:sp macro="" textlink="">
      <xdr:nvSpPr>
        <xdr:cNvPr id="36" name="Line 7">
          <a:extLst>
            <a:ext uri="{FF2B5EF4-FFF2-40B4-BE49-F238E27FC236}">
              <a16:creationId xmlns:a16="http://schemas.microsoft.com/office/drawing/2014/main" id="{00000000-0008-0000-0E00-000024000000}"/>
            </a:ext>
          </a:extLst>
        </xdr:cNvPr>
        <xdr:cNvSpPr>
          <a:spLocks noChangeShapeType="1"/>
        </xdr:cNvSpPr>
      </xdr:nvSpPr>
      <xdr:spPr bwMode="auto">
        <a:xfrm flipV="1">
          <a:off x="5343525" y="2371725"/>
          <a:ext cx="7715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771525</xdr:colOff>
      <xdr:row>15</xdr:row>
      <xdr:rowOff>9525</xdr:rowOff>
    </xdr:from>
    <xdr:to>
      <xdr:col>3</xdr:col>
      <xdr:colOff>1543050</xdr:colOff>
      <xdr:row>15</xdr:row>
      <xdr:rowOff>9525</xdr:rowOff>
    </xdr:to>
    <xdr:sp macro="" textlink="">
      <xdr:nvSpPr>
        <xdr:cNvPr id="37" name="Line 9">
          <a:extLst>
            <a:ext uri="{FF2B5EF4-FFF2-40B4-BE49-F238E27FC236}">
              <a16:creationId xmlns:a16="http://schemas.microsoft.com/office/drawing/2014/main" id="{00000000-0008-0000-0E00-000025000000}"/>
            </a:ext>
          </a:extLst>
        </xdr:cNvPr>
        <xdr:cNvSpPr>
          <a:spLocks noChangeShapeType="1"/>
        </xdr:cNvSpPr>
      </xdr:nvSpPr>
      <xdr:spPr bwMode="auto">
        <a:xfrm flipV="1">
          <a:off x="5343525" y="2733675"/>
          <a:ext cx="7715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771525</xdr:colOff>
      <xdr:row>15</xdr:row>
      <xdr:rowOff>9525</xdr:rowOff>
    </xdr:from>
    <xdr:to>
      <xdr:col>3</xdr:col>
      <xdr:colOff>1543050</xdr:colOff>
      <xdr:row>15</xdr:row>
      <xdr:rowOff>9525</xdr:rowOff>
    </xdr:to>
    <xdr:sp macro="" textlink="">
      <xdr:nvSpPr>
        <xdr:cNvPr id="38" name="Line 7">
          <a:extLst>
            <a:ext uri="{FF2B5EF4-FFF2-40B4-BE49-F238E27FC236}">
              <a16:creationId xmlns:a16="http://schemas.microsoft.com/office/drawing/2014/main" id="{00000000-0008-0000-0E00-000026000000}"/>
            </a:ext>
          </a:extLst>
        </xdr:cNvPr>
        <xdr:cNvSpPr>
          <a:spLocks noChangeShapeType="1"/>
        </xdr:cNvSpPr>
      </xdr:nvSpPr>
      <xdr:spPr bwMode="auto">
        <a:xfrm flipV="1">
          <a:off x="5343525" y="2733675"/>
          <a:ext cx="7715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771525</xdr:colOff>
      <xdr:row>25</xdr:row>
      <xdr:rowOff>9525</xdr:rowOff>
    </xdr:from>
    <xdr:to>
      <xdr:col>3</xdr:col>
      <xdr:colOff>1543050</xdr:colOff>
      <xdr:row>25</xdr:row>
      <xdr:rowOff>9525</xdr:rowOff>
    </xdr:to>
    <xdr:sp macro="" textlink="">
      <xdr:nvSpPr>
        <xdr:cNvPr id="39" name="Line 11">
          <a:extLst>
            <a:ext uri="{FF2B5EF4-FFF2-40B4-BE49-F238E27FC236}">
              <a16:creationId xmlns:a16="http://schemas.microsoft.com/office/drawing/2014/main" id="{00000000-0008-0000-0E00-000027000000}"/>
            </a:ext>
          </a:extLst>
        </xdr:cNvPr>
        <xdr:cNvSpPr>
          <a:spLocks noChangeShapeType="1"/>
        </xdr:cNvSpPr>
      </xdr:nvSpPr>
      <xdr:spPr bwMode="auto">
        <a:xfrm flipV="1">
          <a:off x="5343525" y="4543425"/>
          <a:ext cx="7715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771525</xdr:colOff>
      <xdr:row>11</xdr:row>
      <xdr:rowOff>9525</xdr:rowOff>
    </xdr:from>
    <xdr:to>
      <xdr:col>3</xdr:col>
      <xdr:colOff>1543050</xdr:colOff>
      <xdr:row>11</xdr:row>
      <xdr:rowOff>9525</xdr:rowOff>
    </xdr:to>
    <xdr:sp macro="" textlink="">
      <xdr:nvSpPr>
        <xdr:cNvPr id="40" name="Line 7">
          <a:extLst>
            <a:ext uri="{FF2B5EF4-FFF2-40B4-BE49-F238E27FC236}">
              <a16:creationId xmlns:a16="http://schemas.microsoft.com/office/drawing/2014/main" id="{00000000-0008-0000-0E00-000028000000}"/>
            </a:ext>
          </a:extLst>
        </xdr:cNvPr>
        <xdr:cNvSpPr>
          <a:spLocks noChangeShapeType="1"/>
        </xdr:cNvSpPr>
      </xdr:nvSpPr>
      <xdr:spPr bwMode="auto">
        <a:xfrm flipV="1">
          <a:off x="5343525" y="2009775"/>
          <a:ext cx="7715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3</xdr:row>
      <xdr:rowOff>9525</xdr:rowOff>
    </xdr:from>
    <xdr:to>
      <xdr:col>9</xdr:col>
      <xdr:colOff>1371600</xdr:colOff>
      <xdr:row>33</xdr:row>
      <xdr:rowOff>161925</xdr:rowOff>
    </xdr:to>
    <xdr:cxnSp macro="">
      <xdr:nvCxnSpPr>
        <xdr:cNvPr id="3" name="直線コネクタ 2">
          <a:extLst>
            <a:ext uri="{FF2B5EF4-FFF2-40B4-BE49-F238E27FC236}">
              <a16:creationId xmlns:a16="http://schemas.microsoft.com/office/drawing/2014/main" id="{00000000-0008-0000-0E00-000003000000}"/>
            </a:ext>
          </a:extLst>
        </xdr:cNvPr>
        <xdr:cNvCxnSpPr/>
      </xdr:nvCxnSpPr>
      <xdr:spPr>
        <a:xfrm flipV="1">
          <a:off x="333375" y="514350"/>
          <a:ext cx="9229725" cy="5629275"/>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10.xml><?xml version="1.0" encoding="utf-8"?>
<xdr:wsDr xmlns:xdr="http://schemas.openxmlformats.org/drawingml/2006/spreadsheetDrawing" xmlns:a="http://schemas.openxmlformats.org/drawingml/2006/main">
  <xdr:twoCellAnchor>
    <xdr:from>
      <xdr:col>3</xdr:col>
      <xdr:colOff>800100</xdr:colOff>
      <xdr:row>11</xdr:row>
      <xdr:rowOff>9525</xdr:rowOff>
    </xdr:from>
    <xdr:to>
      <xdr:col>3</xdr:col>
      <xdr:colOff>1876425</xdr:colOff>
      <xdr:row>11</xdr:row>
      <xdr:rowOff>9525</xdr:rowOff>
    </xdr:to>
    <xdr:sp macro="" textlink="">
      <xdr:nvSpPr>
        <xdr:cNvPr id="2" name="Line 1">
          <a:extLst>
            <a:ext uri="{FF2B5EF4-FFF2-40B4-BE49-F238E27FC236}">
              <a16:creationId xmlns:a16="http://schemas.microsoft.com/office/drawing/2014/main" id="{00000000-0008-0000-0F00-000002000000}"/>
            </a:ext>
          </a:extLst>
        </xdr:cNvPr>
        <xdr:cNvSpPr>
          <a:spLocks noChangeShapeType="1"/>
        </xdr:cNvSpPr>
      </xdr:nvSpPr>
      <xdr:spPr bwMode="auto">
        <a:xfrm flipV="1">
          <a:off x="3124200" y="2095500"/>
          <a:ext cx="1076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800100</xdr:colOff>
      <xdr:row>9</xdr:row>
      <xdr:rowOff>9525</xdr:rowOff>
    </xdr:from>
    <xdr:to>
      <xdr:col>3</xdr:col>
      <xdr:colOff>1876425</xdr:colOff>
      <xdr:row>9</xdr:row>
      <xdr:rowOff>9525</xdr:rowOff>
    </xdr:to>
    <xdr:sp macro="" textlink="">
      <xdr:nvSpPr>
        <xdr:cNvPr id="3" name="Line 3">
          <a:extLst>
            <a:ext uri="{FF2B5EF4-FFF2-40B4-BE49-F238E27FC236}">
              <a16:creationId xmlns:a16="http://schemas.microsoft.com/office/drawing/2014/main" id="{00000000-0008-0000-0F00-000003000000}"/>
            </a:ext>
          </a:extLst>
        </xdr:cNvPr>
        <xdr:cNvSpPr>
          <a:spLocks noChangeShapeType="1"/>
        </xdr:cNvSpPr>
      </xdr:nvSpPr>
      <xdr:spPr bwMode="auto">
        <a:xfrm flipV="1">
          <a:off x="3124200" y="1714500"/>
          <a:ext cx="1076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809625</xdr:colOff>
      <xdr:row>13</xdr:row>
      <xdr:rowOff>0</xdr:rowOff>
    </xdr:from>
    <xdr:to>
      <xdr:col>3</xdr:col>
      <xdr:colOff>1885950</xdr:colOff>
      <xdr:row>13</xdr:row>
      <xdr:rowOff>0</xdr:rowOff>
    </xdr:to>
    <xdr:sp macro="" textlink="">
      <xdr:nvSpPr>
        <xdr:cNvPr id="4" name="Line 4">
          <a:extLst>
            <a:ext uri="{FF2B5EF4-FFF2-40B4-BE49-F238E27FC236}">
              <a16:creationId xmlns:a16="http://schemas.microsoft.com/office/drawing/2014/main" id="{00000000-0008-0000-0F00-000004000000}"/>
            </a:ext>
          </a:extLst>
        </xdr:cNvPr>
        <xdr:cNvSpPr>
          <a:spLocks noChangeShapeType="1"/>
        </xdr:cNvSpPr>
      </xdr:nvSpPr>
      <xdr:spPr bwMode="auto">
        <a:xfrm flipV="1">
          <a:off x="3133725" y="2466975"/>
          <a:ext cx="1076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14</xdr:row>
      <xdr:rowOff>0</xdr:rowOff>
    </xdr:from>
    <xdr:to>
      <xdr:col>3</xdr:col>
      <xdr:colOff>1152525</xdr:colOff>
      <xdr:row>14</xdr:row>
      <xdr:rowOff>0</xdr:rowOff>
    </xdr:to>
    <xdr:sp macro="" textlink="">
      <xdr:nvSpPr>
        <xdr:cNvPr id="5" name="Line 5">
          <a:extLst>
            <a:ext uri="{FF2B5EF4-FFF2-40B4-BE49-F238E27FC236}">
              <a16:creationId xmlns:a16="http://schemas.microsoft.com/office/drawing/2014/main" id="{00000000-0008-0000-0F00-000005000000}"/>
            </a:ext>
          </a:extLst>
        </xdr:cNvPr>
        <xdr:cNvSpPr>
          <a:spLocks noChangeShapeType="1"/>
        </xdr:cNvSpPr>
      </xdr:nvSpPr>
      <xdr:spPr bwMode="auto">
        <a:xfrm flipV="1">
          <a:off x="2724150" y="2657475"/>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14</xdr:row>
      <xdr:rowOff>0</xdr:rowOff>
    </xdr:from>
    <xdr:to>
      <xdr:col>3</xdr:col>
      <xdr:colOff>1152525</xdr:colOff>
      <xdr:row>14</xdr:row>
      <xdr:rowOff>0</xdr:rowOff>
    </xdr:to>
    <xdr:sp macro="" textlink="">
      <xdr:nvSpPr>
        <xdr:cNvPr id="6" name="Line 6">
          <a:extLst>
            <a:ext uri="{FF2B5EF4-FFF2-40B4-BE49-F238E27FC236}">
              <a16:creationId xmlns:a16="http://schemas.microsoft.com/office/drawing/2014/main" id="{00000000-0008-0000-0F00-000006000000}"/>
            </a:ext>
          </a:extLst>
        </xdr:cNvPr>
        <xdr:cNvSpPr>
          <a:spLocks noChangeShapeType="1"/>
        </xdr:cNvSpPr>
      </xdr:nvSpPr>
      <xdr:spPr bwMode="auto">
        <a:xfrm flipV="1">
          <a:off x="2724150" y="2657475"/>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14</xdr:row>
      <xdr:rowOff>0</xdr:rowOff>
    </xdr:from>
    <xdr:to>
      <xdr:col>3</xdr:col>
      <xdr:colOff>1152525</xdr:colOff>
      <xdr:row>14</xdr:row>
      <xdr:rowOff>0</xdr:rowOff>
    </xdr:to>
    <xdr:sp macro="" textlink="">
      <xdr:nvSpPr>
        <xdr:cNvPr id="7" name="Line 7">
          <a:extLst>
            <a:ext uri="{FF2B5EF4-FFF2-40B4-BE49-F238E27FC236}">
              <a16:creationId xmlns:a16="http://schemas.microsoft.com/office/drawing/2014/main" id="{00000000-0008-0000-0F00-000007000000}"/>
            </a:ext>
          </a:extLst>
        </xdr:cNvPr>
        <xdr:cNvSpPr>
          <a:spLocks noChangeShapeType="1"/>
        </xdr:cNvSpPr>
      </xdr:nvSpPr>
      <xdr:spPr bwMode="auto">
        <a:xfrm flipV="1">
          <a:off x="2724150" y="2657475"/>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14</xdr:row>
      <xdr:rowOff>0</xdr:rowOff>
    </xdr:from>
    <xdr:to>
      <xdr:col>3</xdr:col>
      <xdr:colOff>1152525</xdr:colOff>
      <xdr:row>14</xdr:row>
      <xdr:rowOff>0</xdr:rowOff>
    </xdr:to>
    <xdr:sp macro="" textlink="">
      <xdr:nvSpPr>
        <xdr:cNvPr id="8" name="Line 8">
          <a:extLst>
            <a:ext uri="{FF2B5EF4-FFF2-40B4-BE49-F238E27FC236}">
              <a16:creationId xmlns:a16="http://schemas.microsoft.com/office/drawing/2014/main" id="{00000000-0008-0000-0F00-000008000000}"/>
            </a:ext>
          </a:extLst>
        </xdr:cNvPr>
        <xdr:cNvSpPr>
          <a:spLocks noChangeShapeType="1"/>
        </xdr:cNvSpPr>
      </xdr:nvSpPr>
      <xdr:spPr bwMode="auto">
        <a:xfrm flipV="1">
          <a:off x="2724150" y="2657475"/>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14</xdr:row>
      <xdr:rowOff>0</xdr:rowOff>
    </xdr:from>
    <xdr:to>
      <xdr:col>3</xdr:col>
      <xdr:colOff>1152525</xdr:colOff>
      <xdr:row>14</xdr:row>
      <xdr:rowOff>0</xdr:rowOff>
    </xdr:to>
    <xdr:sp macro="" textlink="">
      <xdr:nvSpPr>
        <xdr:cNvPr id="9" name="Line 9">
          <a:extLst>
            <a:ext uri="{FF2B5EF4-FFF2-40B4-BE49-F238E27FC236}">
              <a16:creationId xmlns:a16="http://schemas.microsoft.com/office/drawing/2014/main" id="{00000000-0008-0000-0F00-000009000000}"/>
            </a:ext>
          </a:extLst>
        </xdr:cNvPr>
        <xdr:cNvSpPr>
          <a:spLocks noChangeShapeType="1"/>
        </xdr:cNvSpPr>
      </xdr:nvSpPr>
      <xdr:spPr bwMode="auto">
        <a:xfrm flipV="1">
          <a:off x="2724150" y="2657475"/>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14</xdr:row>
      <xdr:rowOff>0</xdr:rowOff>
    </xdr:from>
    <xdr:to>
      <xdr:col>3</xdr:col>
      <xdr:colOff>1152525</xdr:colOff>
      <xdr:row>14</xdr:row>
      <xdr:rowOff>0</xdr:rowOff>
    </xdr:to>
    <xdr:sp macro="" textlink="">
      <xdr:nvSpPr>
        <xdr:cNvPr id="10" name="Line 10">
          <a:extLst>
            <a:ext uri="{FF2B5EF4-FFF2-40B4-BE49-F238E27FC236}">
              <a16:creationId xmlns:a16="http://schemas.microsoft.com/office/drawing/2014/main" id="{00000000-0008-0000-0F00-00000A000000}"/>
            </a:ext>
          </a:extLst>
        </xdr:cNvPr>
        <xdr:cNvSpPr>
          <a:spLocks noChangeShapeType="1"/>
        </xdr:cNvSpPr>
      </xdr:nvSpPr>
      <xdr:spPr bwMode="auto">
        <a:xfrm flipV="1">
          <a:off x="2724150" y="2657475"/>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152400</xdr:colOff>
      <xdr:row>7</xdr:row>
      <xdr:rowOff>0</xdr:rowOff>
    </xdr:from>
    <xdr:to>
      <xdr:col>3</xdr:col>
      <xdr:colOff>2552700</xdr:colOff>
      <xdr:row>7</xdr:row>
      <xdr:rowOff>0</xdr:rowOff>
    </xdr:to>
    <xdr:sp macro="" textlink="">
      <xdr:nvSpPr>
        <xdr:cNvPr id="11" name="Line 11">
          <a:extLst>
            <a:ext uri="{FF2B5EF4-FFF2-40B4-BE49-F238E27FC236}">
              <a16:creationId xmlns:a16="http://schemas.microsoft.com/office/drawing/2014/main" id="{00000000-0008-0000-0F00-00000B000000}"/>
            </a:ext>
          </a:extLst>
        </xdr:cNvPr>
        <xdr:cNvSpPr>
          <a:spLocks noChangeShapeType="1"/>
        </xdr:cNvSpPr>
      </xdr:nvSpPr>
      <xdr:spPr bwMode="auto">
        <a:xfrm flipV="1">
          <a:off x="2476500" y="1323975"/>
          <a:ext cx="24003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14</xdr:row>
      <xdr:rowOff>0</xdr:rowOff>
    </xdr:from>
    <xdr:to>
      <xdr:col>3</xdr:col>
      <xdr:colOff>1152525</xdr:colOff>
      <xdr:row>14</xdr:row>
      <xdr:rowOff>0</xdr:rowOff>
    </xdr:to>
    <xdr:sp macro="" textlink="">
      <xdr:nvSpPr>
        <xdr:cNvPr id="12" name="Line 12">
          <a:extLst>
            <a:ext uri="{FF2B5EF4-FFF2-40B4-BE49-F238E27FC236}">
              <a16:creationId xmlns:a16="http://schemas.microsoft.com/office/drawing/2014/main" id="{00000000-0008-0000-0F00-00000C000000}"/>
            </a:ext>
          </a:extLst>
        </xdr:cNvPr>
        <xdr:cNvSpPr>
          <a:spLocks noChangeShapeType="1"/>
        </xdr:cNvSpPr>
      </xdr:nvSpPr>
      <xdr:spPr bwMode="auto">
        <a:xfrm flipV="1">
          <a:off x="2724150" y="2657475"/>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14</xdr:row>
      <xdr:rowOff>0</xdr:rowOff>
    </xdr:from>
    <xdr:to>
      <xdr:col>3</xdr:col>
      <xdr:colOff>1152525</xdr:colOff>
      <xdr:row>14</xdr:row>
      <xdr:rowOff>0</xdr:rowOff>
    </xdr:to>
    <xdr:sp macro="" textlink="">
      <xdr:nvSpPr>
        <xdr:cNvPr id="13" name="Line 13">
          <a:extLst>
            <a:ext uri="{FF2B5EF4-FFF2-40B4-BE49-F238E27FC236}">
              <a16:creationId xmlns:a16="http://schemas.microsoft.com/office/drawing/2014/main" id="{00000000-0008-0000-0F00-00000D000000}"/>
            </a:ext>
          </a:extLst>
        </xdr:cNvPr>
        <xdr:cNvSpPr>
          <a:spLocks noChangeShapeType="1"/>
        </xdr:cNvSpPr>
      </xdr:nvSpPr>
      <xdr:spPr bwMode="auto">
        <a:xfrm flipV="1">
          <a:off x="2724150" y="2657475"/>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14</xdr:row>
      <xdr:rowOff>0</xdr:rowOff>
    </xdr:from>
    <xdr:to>
      <xdr:col>3</xdr:col>
      <xdr:colOff>1152525</xdr:colOff>
      <xdr:row>14</xdr:row>
      <xdr:rowOff>0</xdr:rowOff>
    </xdr:to>
    <xdr:sp macro="" textlink="">
      <xdr:nvSpPr>
        <xdr:cNvPr id="14" name="Line 14">
          <a:extLst>
            <a:ext uri="{FF2B5EF4-FFF2-40B4-BE49-F238E27FC236}">
              <a16:creationId xmlns:a16="http://schemas.microsoft.com/office/drawing/2014/main" id="{00000000-0008-0000-0F00-00000E000000}"/>
            </a:ext>
          </a:extLst>
        </xdr:cNvPr>
        <xdr:cNvSpPr>
          <a:spLocks noChangeShapeType="1"/>
        </xdr:cNvSpPr>
      </xdr:nvSpPr>
      <xdr:spPr bwMode="auto">
        <a:xfrm flipV="1">
          <a:off x="2724150" y="2657475"/>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14</xdr:row>
      <xdr:rowOff>0</xdr:rowOff>
    </xdr:from>
    <xdr:to>
      <xdr:col>3</xdr:col>
      <xdr:colOff>1152525</xdr:colOff>
      <xdr:row>14</xdr:row>
      <xdr:rowOff>0</xdr:rowOff>
    </xdr:to>
    <xdr:sp macro="" textlink="">
      <xdr:nvSpPr>
        <xdr:cNvPr id="15" name="Line 15">
          <a:extLst>
            <a:ext uri="{FF2B5EF4-FFF2-40B4-BE49-F238E27FC236}">
              <a16:creationId xmlns:a16="http://schemas.microsoft.com/office/drawing/2014/main" id="{00000000-0008-0000-0F00-00000F000000}"/>
            </a:ext>
          </a:extLst>
        </xdr:cNvPr>
        <xdr:cNvSpPr>
          <a:spLocks noChangeShapeType="1"/>
        </xdr:cNvSpPr>
      </xdr:nvSpPr>
      <xdr:spPr bwMode="auto">
        <a:xfrm flipV="1">
          <a:off x="2724150" y="2657475"/>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14</xdr:row>
      <xdr:rowOff>0</xdr:rowOff>
    </xdr:from>
    <xdr:to>
      <xdr:col>3</xdr:col>
      <xdr:colOff>1152525</xdr:colOff>
      <xdr:row>14</xdr:row>
      <xdr:rowOff>0</xdr:rowOff>
    </xdr:to>
    <xdr:sp macro="" textlink="">
      <xdr:nvSpPr>
        <xdr:cNvPr id="16" name="Line 16">
          <a:extLst>
            <a:ext uri="{FF2B5EF4-FFF2-40B4-BE49-F238E27FC236}">
              <a16:creationId xmlns:a16="http://schemas.microsoft.com/office/drawing/2014/main" id="{00000000-0008-0000-0F00-000010000000}"/>
            </a:ext>
          </a:extLst>
        </xdr:cNvPr>
        <xdr:cNvSpPr>
          <a:spLocks noChangeShapeType="1"/>
        </xdr:cNvSpPr>
      </xdr:nvSpPr>
      <xdr:spPr bwMode="auto">
        <a:xfrm flipV="1">
          <a:off x="2724150" y="2657475"/>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14</xdr:row>
      <xdr:rowOff>0</xdr:rowOff>
    </xdr:from>
    <xdr:to>
      <xdr:col>3</xdr:col>
      <xdr:colOff>1152525</xdr:colOff>
      <xdr:row>14</xdr:row>
      <xdr:rowOff>0</xdr:rowOff>
    </xdr:to>
    <xdr:sp macro="" textlink="">
      <xdr:nvSpPr>
        <xdr:cNvPr id="17" name="Line 17">
          <a:extLst>
            <a:ext uri="{FF2B5EF4-FFF2-40B4-BE49-F238E27FC236}">
              <a16:creationId xmlns:a16="http://schemas.microsoft.com/office/drawing/2014/main" id="{00000000-0008-0000-0F00-000011000000}"/>
            </a:ext>
          </a:extLst>
        </xdr:cNvPr>
        <xdr:cNvSpPr>
          <a:spLocks noChangeShapeType="1"/>
        </xdr:cNvSpPr>
      </xdr:nvSpPr>
      <xdr:spPr bwMode="auto">
        <a:xfrm flipV="1">
          <a:off x="2724150" y="2657475"/>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14</xdr:row>
      <xdr:rowOff>0</xdr:rowOff>
    </xdr:from>
    <xdr:to>
      <xdr:col>3</xdr:col>
      <xdr:colOff>1152525</xdr:colOff>
      <xdr:row>14</xdr:row>
      <xdr:rowOff>0</xdr:rowOff>
    </xdr:to>
    <xdr:sp macro="" textlink="">
      <xdr:nvSpPr>
        <xdr:cNvPr id="18" name="Line 18">
          <a:extLst>
            <a:ext uri="{FF2B5EF4-FFF2-40B4-BE49-F238E27FC236}">
              <a16:creationId xmlns:a16="http://schemas.microsoft.com/office/drawing/2014/main" id="{00000000-0008-0000-0F00-000012000000}"/>
            </a:ext>
          </a:extLst>
        </xdr:cNvPr>
        <xdr:cNvSpPr>
          <a:spLocks noChangeShapeType="1"/>
        </xdr:cNvSpPr>
      </xdr:nvSpPr>
      <xdr:spPr bwMode="auto">
        <a:xfrm flipV="1">
          <a:off x="2724150" y="2657475"/>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14</xdr:row>
      <xdr:rowOff>0</xdr:rowOff>
    </xdr:from>
    <xdr:to>
      <xdr:col>3</xdr:col>
      <xdr:colOff>1152525</xdr:colOff>
      <xdr:row>14</xdr:row>
      <xdr:rowOff>0</xdr:rowOff>
    </xdr:to>
    <xdr:sp macro="" textlink="">
      <xdr:nvSpPr>
        <xdr:cNvPr id="19" name="Line 19">
          <a:extLst>
            <a:ext uri="{FF2B5EF4-FFF2-40B4-BE49-F238E27FC236}">
              <a16:creationId xmlns:a16="http://schemas.microsoft.com/office/drawing/2014/main" id="{00000000-0008-0000-0F00-000013000000}"/>
            </a:ext>
          </a:extLst>
        </xdr:cNvPr>
        <xdr:cNvSpPr>
          <a:spLocks noChangeShapeType="1"/>
        </xdr:cNvSpPr>
      </xdr:nvSpPr>
      <xdr:spPr bwMode="auto">
        <a:xfrm flipV="1">
          <a:off x="2724150" y="2657475"/>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14</xdr:row>
      <xdr:rowOff>0</xdr:rowOff>
    </xdr:from>
    <xdr:to>
      <xdr:col>3</xdr:col>
      <xdr:colOff>1152525</xdr:colOff>
      <xdr:row>14</xdr:row>
      <xdr:rowOff>0</xdr:rowOff>
    </xdr:to>
    <xdr:sp macro="" textlink="">
      <xdr:nvSpPr>
        <xdr:cNvPr id="20" name="Line 20">
          <a:extLst>
            <a:ext uri="{FF2B5EF4-FFF2-40B4-BE49-F238E27FC236}">
              <a16:creationId xmlns:a16="http://schemas.microsoft.com/office/drawing/2014/main" id="{00000000-0008-0000-0F00-000014000000}"/>
            </a:ext>
          </a:extLst>
        </xdr:cNvPr>
        <xdr:cNvSpPr>
          <a:spLocks noChangeShapeType="1"/>
        </xdr:cNvSpPr>
      </xdr:nvSpPr>
      <xdr:spPr bwMode="auto">
        <a:xfrm flipV="1">
          <a:off x="2724150" y="2657475"/>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400050</xdr:colOff>
      <xdr:row>14</xdr:row>
      <xdr:rowOff>0</xdr:rowOff>
    </xdr:from>
    <xdr:to>
      <xdr:col>3</xdr:col>
      <xdr:colOff>1152525</xdr:colOff>
      <xdr:row>14</xdr:row>
      <xdr:rowOff>0</xdr:rowOff>
    </xdr:to>
    <xdr:sp macro="" textlink="">
      <xdr:nvSpPr>
        <xdr:cNvPr id="21" name="Line 21">
          <a:extLst>
            <a:ext uri="{FF2B5EF4-FFF2-40B4-BE49-F238E27FC236}">
              <a16:creationId xmlns:a16="http://schemas.microsoft.com/office/drawing/2014/main" id="{00000000-0008-0000-0F00-000015000000}"/>
            </a:ext>
          </a:extLst>
        </xdr:cNvPr>
        <xdr:cNvSpPr>
          <a:spLocks noChangeShapeType="1"/>
        </xdr:cNvSpPr>
      </xdr:nvSpPr>
      <xdr:spPr bwMode="auto">
        <a:xfrm flipV="1">
          <a:off x="2724150" y="2657475"/>
          <a:ext cx="752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621847</xdr:colOff>
      <xdr:row>4</xdr:row>
      <xdr:rowOff>185057</xdr:rowOff>
    </xdr:from>
    <xdr:to>
      <xdr:col>3</xdr:col>
      <xdr:colOff>2061847</xdr:colOff>
      <xdr:row>4</xdr:row>
      <xdr:rowOff>185057</xdr:rowOff>
    </xdr:to>
    <xdr:sp macro="" textlink="">
      <xdr:nvSpPr>
        <xdr:cNvPr id="22" name="Line 22">
          <a:extLst>
            <a:ext uri="{FF2B5EF4-FFF2-40B4-BE49-F238E27FC236}">
              <a16:creationId xmlns:a16="http://schemas.microsoft.com/office/drawing/2014/main" id="{00000000-0008-0000-0F00-000016000000}"/>
            </a:ext>
          </a:extLst>
        </xdr:cNvPr>
        <xdr:cNvSpPr>
          <a:spLocks noChangeShapeType="1"/>
        </xdr:cNvSpPr>
      </xdr:nvSpPr>
      <xdr:spPr bwMode="auto">
        <a:xfrm flipV="1">
          <a:off x="2945947" y="937532"/>
          <a:ext cx="14400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219075</xdr:colOff>
      <xdr:row>14</xdr:row>
      <xdr:rowOff>0</xdr:rowOff>
    </xdr:from>
    <xdr:to>
      <xdr:col>3</xdr:col>
      <xdr:colOff>1285875</xdr:colOff>
      <xdr:row>14</xdr:row>
      <xdr:rowOff>0</xdr:rowOff>
    </xdr:to>
    <xdr:sp macro="" textlink="">
      <xdr:nvSpPr>
        <xdr:cNvPr id="23" name="Line 23">
          <a:extLst>
            <a:ext uri="{FF2B5EF4-FFF2-40B4-BE49-F238E27FC236}">
              <a16:creationId xmlns:a16="http://schemas.microsoft.com/office/drawing/2014/main" id="{00000000-0008-0000-0F00-000017000000}"/>
            </a:ext>
          </a:extLst>
        </xdr:cNvPr>
        <xdr:cNvSpPr>
          <a:spLocks noChangeShapeType="1"/>
        </xdr:cNvSpPr>
      </xdr:nvSpPr>
      <xdr:spPr bwMode="auto">
        <a:xfrm flipV="1">
          <a:off x="2543175" y="2657475"/>
          <a:ext cx="10668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809625</xdr:colOff>
      <xdr:row>21</xdr:row>
      <xdr:rowOff>0</xdr:rowOff>
    </xdr:from>
    <xdr:to>
      <xdr:col>3</xdr:col>
      <xdr:colOff>1885950</xdr:colOff>
      <xdr:row>21</xdr:row>
      <xdr:rowOff>0</xdr:rowOff>
    </xdr:to>
    <xdr:sp macro="" textlink="">
      <xdr:nvSpPr>
        <xdr:cNvPr id="24" name="Line 1">
          <a:extLst>
            <a:ext uri="{FF2B5EF4-FFF2-40B4-BE49-F238E27FC236}">
              <a16:creationId xmlns:a16="http://schemas.microsoft.com/office/drawing/2014/main" id="{00000000-0008-0000-0F00-000018000000}"/>
            </a:ext>
          </a:extLst>
        </xdr:cNvPr>
        <xdr:cNvSpPr>
          <a:spLocks noChangeShapeType="1"/>
        </xdr:cNvSpPr>
      </xdr:nvSpPr>
      <xdr:spPr bwMode="auto">
        <a:xfrm flipV="1">
          <a:off x="3133725" y="3990975"/>
          <a:ext cx="1076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800100</xdr:colOff>
      <xdr:row>19</xdr:row>
      <xdr:rowOff>9525</xdr:rowOff>
    </xdr:from>
    <xdr:to>
      <xdr:col>3</xdr:col>
      <xdr:colOff>1876425</xdr:colOff>
      <xdr:row>19</xdr:row>
      <xdr:rowOff>9525</xdr:rowOff>
    </xdr:to>
    <xdr:sp macro="" textlink="">
      <xdr:nvSpPr>
        <xdr:cNvPr id="25" name="Line 3">
          <a:extLst>
            <a:ext uri="{FF2B5EF4-FFF2-40B4-BE49-F238E27FC236}">
              <a16:creationId xmlns:a16="http://schemas.microsoft.com/office/drawing/2014/main" id="{00000000-0008-0000-0F00-000019000000}"/>
            </a:ext>
          </a:extLst>
        </xdr:cNvPr>
        <xdr:cNvSpPr>
          <a:spLocks noChangeShapeType="1"/>
        </xdr:cNvSpPr>
      </xdr:nvSpPr>
      <xdr:spPr bwMode="auto">
        <a:xfrm flipV="1">
          <a:off x="3124200" y="3619500"/>
          <a:ext cx="1076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800100</xdr:colOff>
      <xdr:row>15</xdr:row>
      <xdr:rowOff>0</xdr:rowOff>
    </xdr:from>
    <xdr:to>
      <xdr:col>3</xdr:col>
      <xdr:colOff>1876425</xdr:colOff>
      <xdr:row>15</xdr:row>
      <xdr:rowOff>0</xdr:rowOff>
    </xdr:to>
    <xdr:sp macro="" textlink="">
      <xdr:nvSpPr>
        <xdr:cNvPr id="26" name="Line 22">
          <a:extLst>
            <a:ext uri="{FF2B5EF4-FFF2-40B4-BE49-F238E27FC236}">
              <a16:creationId xmlns:a16="http://schemas.microsoft.com/office/drawing/2014/main" id="{00000000-0008-0000-0F00-00001A000000}"/>
            </a:ext>
          </a:extLst>
        </xdr:cNvPr>
        <xdr:cNvSpPr>
          <a:spLocks noChangeShapeType="1"/>
        </xdr:cNvSpPr>
      </xdr:nvSpPr>
      <xdr:spPr bwMode="auto">
        <a:xfrm>
          <a:off x="3124200" y="2847975"/>
          <a:ext cx="1076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790575</xdr:colOff>
      <xdr:row>17</xdr:row>
      <xdr:rowOff>0</xdr:rowOff>
    </xdr:from>
    <xdr:to>
      <xdr:col>3</xdr:col>
      <xdr:colOff>1866900</xdr:colOff>
      <xdr:row>17</xdr:row>
      <xdr:rowOff>0</xdr:rowOff>
    </xdr:to>
    <xdr:sp macro="" textlink="">
      <xdr:nvSpPr>
        <xdr:cNvPr id="27" name="Line 22">
          <a:extLst>
            <a:ext uri="{FF2B5EF4-FFF2-40B4-BE49-F238E27FC236}">
              <a16:creationId xmlns:a16="http://schemas.microsoft.com/office/drawing/2014/main" id="{00000000-0008-0000-0F00-00001B000000}"/>
            </a:ext>
          </a:extLst>
        </xdr:cNvPr>
        <xdr:cNvSpPr>
          <a:spLocks noChangeShapeType="1"/>
        </xdr:cNvSpPr>
      </xdr:nvSpPr>
      <xdr:spPr bwMode="auto">
        <a:xfrm>
          <a:off x="3114675" y="3228975"/>
          <a:ext cx="1076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66675</xdr:colOff>
      <xdr:row>23</xdr:row>
      <xdr:rowOff>0</xdr:rowOff>
    </xdr:from>
    <xdr:to>
      <xdr:col>3</xdr:col>
      <xdr:colOff>2600325</xdr:colOff>
      <xdr:row>23</xdr:row>
      <xdr:rowOff>0</xdr:rowOff>
    </xdr:to>
    <xdr:sp macro="" textlink="">
      <xdr:nvSpPr>
        <xdr:cNvPr id="28" name="Line 11">
          <a:extLst>
            <a:ext uri="{FF2B5EF4-FFF2-40B4-BE49-F238E27FC236}">
              <a16:creationId xmlns:a16="http://schemas.microsoft.com/office/drawing/2014/main" id="{00000000-0008-0000-0F00-00001C000000}"/>
            </a:ext>
          </a:extLst>
        </xdr:cNvPr>
        <xdr:cNvSpPr>
          <a:spLocks noChangeShapeType="1"/>
        </xdr:cNvSpPr>
      </xdr:nvSpPr>
      <xdr:spPr bwMode="auto">
        <a:xfrm flipV="1">
          <a:off x="2390775" y="4371975"/>
          <a:ext cx="25336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11.xml><?xml version="1.0" encoding="utf-8"?>
<xdr:wsDr xmlns:xdr="http://schemas.openxmlformats.org/drawingml/2006/spreadsheetDrawing" xmlns:a="http://schemas.openxmlformats.org/drawingml/2006/main">
  <xdr:twoCellAnchor>
    <xdr:from>
      <xdr:col>1</xdr:col>
      <xdr:colOff>19050</xdr:colOff>
      <xdr:row>3</xdr:row>
      <xdr:rowOff>19050</xdr:rowOff>
    </xdr:from>
    <xdr:to>
      <xdr:col>7</xdr:col>
      <xdr:colOff>2085975</xdr:colOff>
      <xdr:row>17</xdr:row>
      <xdr:rowOff>200025</xdr:rowOff>
    </xdr:to>
    <xdr:cxnSp macro="">
      <xdr:nvCxnSpPr>
        <xdr:cNvPr id="5" name="直線コネクタ 4">
          <a:extLst>
            <a:ext uri="{FF2B5EF4-FFF2-40B4-BE49-F238E27FC236}">
              <a16:creationId xmlns:a16="http://schemas.microsoft.com/office/drawing/2014/main" id="{00000000-0008-0000-1000-000005000000}"/>
            </a:ext>
          </a:extLst>
        </xdr:cNvPr>
        <xdr:cNvCxnSpPr/>
      </xdr:nvCxnSpPr>
      <xdr:spPr>
        <a:xfrm flipV="1">
          <a:off x="200025" y="590550"/>
          <a:ext cx="7267575" cy="3657600"/>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persons/person.xml><?xml version="1.0" encoding="utf-8"?>
<personList xmlns="http://schemas.microsoft.com/office/spreadsheetml/2018/threadedcomments" xmlns:x="http://schemas.openxmlformats.org/spreadsheetml/2006/main">
  <person displayName="中畑 竜憲" id="{463299E1-0720-4E02-A3FF-88E7A8B5FBD0}" userId="S::nakahata@iamas.ac.jp::4ed3abd4-c5e6-4573-899c-6edc879bf00b"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T51" dT="2021-04-22T10:49:20.62" personId="{463299E1-0720-4E02-A3FF-88E7A8B5FBD0}" id="{13EFD59D-0338-4A2F-A8F4-31E654007AEC}">
    <text>202104 修正　博士課程申請時数値に合わせる</text>
  </threadedComment>
  <threadedComment ref="J66" dT="2021-04-22T10:49:50.16" personId="{463299E1-0720-4E02-A3FF-88E7A8B5FBD0}" id="{AAF53C1C-A4B3-4821-A60F-A47C23D67F96}">
    <text>202104修正　博士課程申請時数値に合わせる</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5.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6.bin"/><Relationship Id="rId4" Type="http://schemas.openxmlformats.org/officeDocument/2006/relationships/comments" Target="../comments2.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3"/>
  <sheetViews>
    <sheetView tabSelected="1" view="pageBreakPreview" zoomScale="70" zoomScaleNormal="70" zoomScaleSheetLayoutView="70" workbookViewId="0">
      <selection activeCell="A9" sqref="A9"/>
    </sheetView>
  </sheetViews>
  <sheetFormatPr defaultRowHeight="45" customHeight="1"/>
  <cols>
    <col min="1" max="1" width="125.5" style="2" customWidth="1"/>
    <col min="2" max="12" width="9" style="2"/>
    <col min="13" max="13" width="7.875" style="2" customWidth="1"/>
    <col min="14" max="256" width="9" style="2"/>
    <col min="257" max="257" width="125.5" style="2" customWidth="1"/>
    <col min="258" max="268" width="9" style="2"/>
    <col min="269" max="269" width="7.875" style="2" customWidth="1"/>
    <col min="270" max="512" width="9" style="2"/>
    <col min="513" max="513" width="125.5" style="2" customWidth="1"/>
    <col min="514" max="524" width="9" style="2"/>
    <col min="525" max="525" width="7.875" style="2" customWidth="1"/>
    <col min="526" max="768" width="9" style="2"/>
    <col min="769" max="769" width="125.5" style="2" customWidth="1"/>
    <col min="770" max="780" width="9" style="2"/>
    <col min="781" max="781" width="7.875" style="2" customWidth="1"/>
    <col min="782" max="1024" width="9" style="2"/>
    <col min="1025" max="1025" width="125.5" style="2" customWidth="1"/>
    <col min="1026" max="1036" width="9" style="2"/>
    <col min="1037" max="1037" width="7.875" style="2" customWidth="1"/>
    <col min="1038" max="1280" width="9" style="2"/>
    <col min="1281" max="1281" width="125.5" style="2" customWidth="1"/>
    <col min="1282" max="1292" width="9" style="2"/>
    <col min="1293" max="1293" width="7.875" style="2" customWidth="1"/>
    <col min="1294" max="1536" width="9" style="2"/>
    <col min="1537" max="1537" width="125.5" style="2" customWidth="1"/>
    <col min="1538" max="1548" width="9" style="2"/>
    <col min="1549" max="1549" width="7.875" style="2" customWidth="1"/>
    <col min="1550" max="1792" width="9" style="2"/>
    <col min="1793" max="1793" width="125.5" style="2" customWidth="1"/>
    <col min="1794" max="1804" width="9" style="2"/>
    <col min="1805" max="1805" width="7.875" style="2" customWidth="1"/>
    <col min="1806" max="2048" width="9" style="2"/>
    <col min="2049" max="2049" width="125.5" style="2" customWidth="1"/>
    <col min="2050" max="2060" width="9" style="2"/>
    <col min="2061" max="2061" width="7.875" style="2" customWidth="1"/>
    <col min="2062" max="2304" width="9" style="2"/>
    <col min="2305" max="2305" width="125.5" style="2" customWidth="1"/>
    <col min="2306" max="2316" width="9" style="2"/>
    <col min="2317" max="2317" width="7.875" style="2" customWidth="1"/>
    <col min="2318" max="2560" width="9" style="2"/>
    <col min="2561" max="2561" width="125.5" style="2" customWidth="1"/>
    <col min="2562" max="2572" width="9" style="2"/>
    <col min="2573" max="2573" width="7.875" style="2" customWidth="1"/>
    <col min="2574" max="2816" width="9" style="2"/>
    <col min="2817" max="2817" width="125.5" style="2" customWidth="1"/>
    <col min="2818" max="2828" width="9" style="2"/>
    <col min="2829" max="2829" width="7.875" style="2" customWidth="1"/>
    <col min="2830" max="3072" width="9" style="2"/>
    <col min="3073" max="3073" width="125.5" style="2" customWidth="1"/>
    <col min="3074" max="3084" width="9" style="2"/>
    <col min="3085" max="3085" width="7.875" style="2" customWidth="1"/>
    <col min="3086" max="3328" width="9" style="2"/>
    <col min="3329" max="3329" width="125.5" style="2" customWidth="1"/>
    <col min="3330" max="3340" width="9" style="2"/>
    <col min="3341" max="3341" width="7.875" style="2" customWidth="1"/>
    <col min="3342" max="3584" width="9" style="2"/>
    <col min="3585" max="3585" width="125.5" style="2" customWidth="1"/>
    <col min="3586" max="3596" width="9" style="2"/>
    <col min="3597" max="3597" width="7.875" style="2" customWidth="1"/>
    <col min="3598" max="3840" width="9" style="2"/>
    <col min="3841" max="3841" width="125.5" style="2" customWidth="1"/>
    <col min="3842" max="3852" width="9" style="2"/>
    <col min="3853" max="3853" width="7.875" style="2" customWidth="1"/>
    <col min="3854" max="4096" width="9" style="2"/>
    <col min="4097" max="4097" width="125.5" style="2" customWidth="1"/>
    <col min="4098" max="4108" width="9" style="2"/>
    <col min="4109" max="4109" width="7.875" style="2" customWidth="1"/>
    <col min="4110" max="4352" width="9" style="2"/>
    <col min="4353" max="4353" width="125.5" style="2" customWidth="1"/>
    <col min="4354" max="4364" width="9" style="2"/>
    <col min="4365" max="4365" width="7.875" style="2" customWidth="1"/>
    <col min="4366" max="4608" width="9" style="2"/>
    <col min="4609" max="4609" width="125.5" style="2" customWidth="1"/>
    <col min="4610" max="4620" width="9" style="2"/>
    <col min="4621" max="4621" width="7.875" style="2" customWidth="1"/>
    <col min="4622" max="4864" width="9" style="2"/>
    <col min="4865" max="4865" width="125.5" style="2" customWidth="1"/>
    <col min="4866" max="4876" width="9" style="2"/>
    <col min="4877" max="4877" width="7.875" style="2" customWidth="1"/>
    <col min="4878" max="5120" width="9" style="2"/>
    <col min="5121" max="5121" width="125.5" style="2" customWidth="1"/>
    <col min="5122" max="5132" width="9" style="2"/>
    <col min="5133" max="5133" width="7.875" style="2" customWidth="1"/>
    <col min="5134" max="5376" width="9" style="2"/>
    <col min="5377" max="5377" width="125.5" style="2" customWidth="1"/>
    <col min="5378" max="5388" width="9" style="2"/>
    <col min="5389" max="5389" width="7.875" style="2" customWidth="1"/>
    <col min="5390" max="5632" width="9" style="2"/>
    <col min="5633" max="5633" width="125.5" style="2" customWidth="1"/>
    <col min="5634" max="5644" width="9" style="2"/>
    <col min="5645" max="5645" width="7.875" style="2" customWidth="1"/>
    <col min="5646" max="5888" width="9" style="2"/>
    <col min="5889" max="5889" width="125.5" style="2" customWidth="1"/>
    <col min="5890" max="5900" width="9" style="2"/>
    <col min="5901" max="5901" width="7.875" style="2" customWidth="1"/>
    <col min="5902" max="6144" width="9" style="2"/>
    <col min="6145" max="6145" width="125.5" style="2" customWidth="1"/>
    <col min="6146" max="6156" width="9" style="2"/>
    <col min="6157" max="6157" width="7.875" style="2" customWidth="1"/>
    <col min="6158" max="6400" width="9" style="2"/>
    <col min="6401" max="6401" width="125.5" style="2" customWidth="1"/>
    <col min="6402" max="6412" width="9" style="2"/>
    <col min="6413" max="6413" width="7.875" style="2" customWidth="1"/>
    <col min="6414" max="6656" width="9" style="2"/>
    <col min="6657" max="6657" width="125.5" style="2" customWidth="1"/>
    <col min="6658" max="6668" width="9" style="2"/>
    <col min="6669" max="6669" width="7.875" style="2" customWidth="1"/>
    <col min="6670" max="6912" width="9" style="2"/>
    <col min="6913" max="6913" width="125.5" style="2" customWidth="1"/>
    <col min="6914" max="6924" width="9" style="2"/>
    <col min="6925" max="6925" width="7.875" style="2" customWidth="1"/>
    <col min="6926" max="7168" width="9" style="2"/>
    <col min="7169" max="7169" width="125.5" style="2" customWidth="1"/>
    <col min="7170" max="7180" width="9" style="2"/>
    <col min="7181" max="7181" width="7.875" style="2" customWidth="1"/>
    <col min="7182" max="7424" width="9" style="2"/>
    <col min="7425" max="7425" width="125.5" style="2" customWidth="1"/>
    <col min="7426" max="7436" width="9" style="2"/>
    <col min="7437" max="7437" width="7.875" style="2" customWidth="1"/>
    <col min="7438" max="7680" width="9" style="2"/>
    <col min="7681" max="7681" width="125.5" style="2" customWidth="1"/>
    <col min="7682" max="7692" width="9" style="2"/>
    <col min="7693" max="7693" width="7.875" style="2" customWidth="1"/>
    <col min="7694" max="7936" width="9" style="2"/>
    <col min="7937" max="7937" width="125.5" style="2" customWidth="1"/>
    <col min="7938" max="7948" width="9" style="2"/>
    <col min="7949" max="7949" width="7.875" style="2" customWidth="1"/>
    <col min="7950" max="8192" width="9" style="2"/>
    <col min="8193" max="8193" width="125.5" style="2" customWidth="1"/>
    <col min="8194" max="8204" width="9" style="2"/>
    <col min="8205" max="8205" width="7.875" style="2" customWidth="1"/>
    <col min="8206" max="8448" width="9" style="2"/>
    <col min="8449" max="8449" width="125.5" style="2" customWidth="1"/>
    <col min="8450" max="8460" width="9" style="2"/>
    <col min="8461" max="8461" width="7.875" style="2" customWidth="1"/>
    <col min="8462" max="8704" width="9" style="2"/>
    <col min="8705" max="8705" width="125.5" style="2" customWidth="1"/>
    <col min="8706" max="8716" width="9" style="2"/>
    <col min="8717" max="8717" width="7.875" style="2" customWidth="1"/>
    <col min="8718" max="8960" width="9" style="2"/>
    <col min="8961" max="8961" width="125.5" style="2" customWidth="1"/>
    <col min="8962" max="8972" width="9" style="2"/>
    <col min="8973" max="8973" width="7.875" style="2" customWidth="1"/>
    <col min="8974" max="9216" width="9" style="2"/>
    <col min="9217" max="9217" width="125.5" style="2" customWidth="1"/>
    <col min="9218" max="9228" width="9" style="2"/>
    <col min="9229" max="9229" width="7.875" style="2" customWidth="1"/>
    <col min="9230" max="9472" width="9" style="2"/>
    <col min="9473" max="9473" width="125.5" style="2" customWidth="1"/>
    <col min="9474" max="9484" width="9" style="2"/>
    <col min="9485" max="9485" width="7.875" style="2" customWidth="1"/>
    <col min="9486" max="9728" width="9" style="2"/>
    <col min="9729" max="9729" width="125.5" style="2" customWidth="1"/>
    <col min="9730" max="9740" width="9" style="2"/>
    <col min="9741" max="9741" width="7.875" style="2" customWidth="1"/>
    <col min="9742" max="9984" width="9" style="2"/>
    <col min="9985" max="9985" width="125.5" style="2" customWidth="1"/>
    <col min="9986" max="9996" width="9" style="2"/>
    <col min="9997" max="9997" width="7.875" style="2" customWidth="1"/>
    <col min="9998" max="10240" width="9" style="2"/>
    <col min="10241" max="10241" width="125.5" style="2" customWidth="1"/>
    <col min="10242" max="10252" width="9" style="2"/>
    <col min="10253" max="10253" width="7.875" style="2" customWidth="1"/>
    <col min="10254" max="10496" width="9" style="2"/>
    <col min="10497" max="10497" width="125.5" style="2" customWidth="1"/>
    <col min="10498" max="10508" width="9" style="2"/>
    <col min="10509" max="10509" width="7.875" style="2" customWidth="1"/>
    <col min="10510" max="10752" width="9" style="2"/>
    <col min="10753" max="10753" width="125.5" style="2" customWidth="1"/>
    <col min="10754" max="10764" width="9" style="2"/>
    <col min="10765" max="10765" width="7.875" style="2" customWidth="1"/>
    <col min="10766" max="11008" width="9" style="2"/>
    <col min="11009" max="11009" width="125.5" style="2" customWidth="1"/>
    <col min="11010" max="11020" width="9" style="2"/>
    <col min="11021" max="11021" width="7.875" style="2" customWidth="1"/>
    <col min="11022" max="11264" width="9" style="2"/>
    <col min="11265" max="11265" width="125.5" style="2" customWidth="1"/>
    <col min="11266" max="11276" width="9" style="2"/>
    <col min="11277" max="11277" width="7.875" style="2" customWidth="1"/>
    <col min="11278" max="11520" width="9" style="2"/>
    <col min="11521" max="11521" width="125.5" style="2" customWidth="1"/>
    <col min="11522" max="11532" width="9" style="2"/>
    <col min="11533" max="11533" width="7.875" style="2" customWidth="1"/>
    <col min="11534" max="11776" width="9" style="2"/>
    <col min="11777" max="11777" width="125.5" style="2" customWidth="1"/>
    <col min="11778" max="11788" width="9" style="2"/>
    <col min="11789" max="11789" width="7.875" style="2" customWidth="1"/>
    <col min="11790" max="12032" width="9" style="2"/>
    <col min="12033" max="12033" width="125.5" style="2" customWidth="1"/>
    <col min="12034" max="12044" width="9" style="2"/>
    <col min="12045" max="12045" width="7.875" style="2" customWidth="1"/>
    <col min="12046" max="12288" width="9" style="2"/>
    <col min="12289" max="12289" width="125.5" style="2" customWidth="1"/>
    <col min="12290" max="12300" width="9" style="2"/>
    <col min="12301" max="12301" width="7.875" style="2" customWidth="1"/>
    <col min="12302" max="12544" width="9" style="2"/>
    <col min="12545" max="12545" width="125.5" style="2" customWidth="1"/>
    <col min="12546" max="12556" width="9" style="2"/>
    <col min="12557" max="12557" width="7.875" style="2" customWidth="1"/>
    <col min="12558" max="12800" width="9" style="2"/>
    <col min="12801" max="12801" width="125.5" style="2" customWidth="1"/>
    <col min="12802" max="12812" width="9" style="2"/>
    <col min="12813" max="12813" width="7.875" style="2" customWidth="1"/>
    <col min="12814" max="13056" width="9" style="2"/>
    <col min="13057" max="13057" width="125.5" style="2" customWidth="1"/>
    <col min="13058" max="13068" width="9" style="2"/>
    <col min="13069" max="13069" width="7.875" style="2" customWidth="1"/>
    <col min="13070" max="13312" width="9" style="2"/>
    <col min="13313" max="13313" width="125.5" style="2" customWidth="1"/>
    <col min="13314" max="13324" width="9" style="2"/>
    <col min="13325" max="13325" width="7.875" style="2" customWidth="1"/>
    <col min="13326" max="13568" width="9" style="2"/>
    <col min="13569" max="13569" width="125.5" style="2" customWidth="1"/>
    <col min="13570" max="13580" width="9" style="2"/>
    <col min="13581" max="13581" width="7.875" style="2" customWidth="1"/>
    <col min="13582" max="13824" width="9" style="2"/>
    <col min="13825" max="13825" width="125.5" style="2" customWidth="1"/>
    <col min="13826" max="13836" width="9" style="2"/>
    <col min="13837" max="13837" width="7.875" style="2" customWidth="1"/>
    <col min="13838" max="14080" width="9" style="2"/>
    <col min="14081" max="14081" width="125.5" style="2" customWidth="1"/>
    <col min="14082" max="14092" width="9" style="2"/>
    <col min="14093" max="14093" width="7.875" style="2" customWidth="1"/>
    <col min="14094" max="14336" width="9" style="2"/>
    <col min="14337" max="14337" width="125.5" style="2" customWidth="1"/>
    <col min="14338" max="14348" width="9" style="2"/>
    <col min="14349" max="14349" width="7.875" style="2" customWidth="1"/>
    <col min="14350" max="14592" width="9" style="2"/>
    <col min="14593" max="14593" width="125.5" style="2" customWidth="1"/>
    <col min="14594" max="14604" width="9" style="2"/>
    <col min="14605" max="14605" width="7.875" style="2" customWidth="1"/>
    <col min="14606" max="14848" width="9" style="2"/>
    <col min="14849" max="14849" width="125.5" style="2" customWidth="1"/>
    <col min="14850" max="14860" width="9" style="2"/>
    <col min="14861" max="14861" width="7.875" style="2" customWidth="1"/>
    <col min="14862" max="15104" width="9" style="2"/>
    <col min="15105" max="15105" width="125.5" style="2" customWidth="1"/>
    <col min="15106" max="15116" width="9" style="2"/>
    <col min="15117" max="15117" width="7.875" style="2" customWidth="1"/>
    <col min="15118" max="15360" width="9" style="2"/>
    <col min="15361" max="15361" width="125.5" style="2" customWidth="1"/>
    <col min="15362" max="15372" width="9" style="2"/>
    <col min="15373" max="15373" width="7.875" style="2" customWidth="1"/>
    <col min="15374" max="15616" width="9" style="2"/>
    <col min="15617" max="15617" width="125.5" style="2" customWidth="1"/>
    <col min="15618" max="15628" width="9" style="2"/>
    <col min="15629" max="15629" width="7.875" style="2" customWidth="1"/>
    <col min="15630" max="15872" width="9" style="2"/>
    <col min="15873" max="15873" width="125.5" style="2" customWidth="1"/>
    <col min="15874" max="15884" width="9" style="2"/>
    <col min="15885" max="15885" width="7.875" style="2" customWidth="1"/>
    <col min="15886" max="16128" width="9" style="2"/>
    <col min="16129" max="16129" width="125.5" style="2" customWidth="1"/>
    <col min="16130" max="16140" width="9" style="2"/>
    <col min="16141" max="16141" width="7.875" style="2" customWidth="1"/>
    <col min="16142" max="16384" width="9" style="2"/>
  </cols>
  <sheetData>
    <row r="1" spans="1:11" ht="37.5" customHeight="1">
      <c r="A1" s="1"/>
    </row>
    <row r="2" spans="1:11" ht="34.5" customHeight="1">
      <c r="A2" s="3" t="s">
        <v>0</v>
      </c>
      <c r="K2" s="4"/>
    </row>
    <row r="3" spans="1:11" ht="45" customHeight="1">
      <c r="A3" s="5"/>
    </row>
    <row r="4" spans="1:11" ht="45" customHeight="1">
      <c r="A4" s="6" t="s">
        <v>1</v>
      </c>
    </row>
    <row r="5" spans="1:11" ht="45" customHeight="1">
      <c r="A5" s="7" t="s">
        <v>2</v>
      </c>
    </row>
    <row r="6" spans="1:11" ht="45" customHeight="1">
      <c r="A6" s="8"/>
      <c r="C6" s="9"/>
    </row>
    <row r="7" spans="1:11" ht="45" customHeight="1">
      <c r="A7" s="10" t="s">
        <v>3</v>
      </c>
    </row>
    <row r="8" spans="1:11" ht="45" customHeight="1">
      <c r="A8" s="11"/>
    </row>
    <row r="9" spans="1:11" ht="17.25" customHeight="1">
      <c r="A9" s="5"/>
    </row>
    <row r="10" spans="1:11" ht="17.25" customHeight="1">
      <c r="A10" s="7"/>
    </row>
    <row r="11" spans="1:11" ht="45" customHeight="1">
      <c r="A11" s="7" t="s">
        <v>583</v>
      </c>
    </row>
    <row r="13" spans="1:11" ht="45" customHeight="1">
      <c r="A13" s="12"/>
    </row>
  </sheetData>
  <phoneticPr fontId="4"/>
  <pageMargins left="0.78740157480314965" right="0.78740157480314965" top="0.78740157480314965" bottom="0.98425196850393704" header="0.51181102362204722" footer="0.51181102362204722"/>
  <pageSetup paperSize="9" firstPageNumber="49" orientation="landscape" useFirstPageNumber="1" r:id="rId1"/>
  <headerFooter alignWithMargins="0">
    <oddHeader>&amp;R&amp;"ＭＳ 明朝,標準"&amp;16（様式５）</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16"/>
  <sheetViews>
    <sheetView view="pageBreakPreview" zoomScaleNormal="100" zoomScaleSheetLayoutView="100" workbookViewId="0"/>
  </sheetViews>
  <sheetFormatPr defaultRowHeight="21" customHeight="1"/>
  <cols>
    <col min="1" max="1" width="4.25" style="13" customWidth="1"/>
    <col min="2" max="2" width="4.25" style="14" customWidth="1"/>
    <col min="3" max="3" width="105.125" style="21" customWidth="1"/>
    <col min="4" max="4" width="4.25" style="13" customWidth="1"/>
    <col min="5" max="257" width="9" style="13"/>
    <col min="258" max="258" width="4.25" style="13" customWidth="1"/>
    <col min="259" max="259" width="105.125" style="13" customWidth="1"/>
    <col min="260" max="513" width="9" style="13"/>
    <col min="514" max="514" width="4.25" style="13" customWidth="1"/>
    <col min="515" max="515" width="105.125" style="13" customWidth="1"/>
    <col min="516" max="769" width="9" style="13"/>
    <col min="770" max="770" width="4.25" style="13" customWidth="1"/>
    <col min="771" max="771" width="105.125" style="13" customWidth="1"/>
    <col min="772" max="1025" width="9" style="13"/>
    <col min="1026" max="1026" width="4.25" style="13" customWidth="1"/>
    <col min="1027" max="1027" width="105.125" style="13" customWidth="1"/>
    <col min="1028" max="1281" width="9" style="13"/>
    <col min="1282" max="1282" width="4.25" style="13" customWidth="1"/>
    <col min="1283" max="1283" width="105.125" style="13" customWidth="1"/>
    <col min="1284" max="1537" width="9" style="13"/>
    <col min="1538" max="1538" width="4.25" style="13" customWidth="1"/>
    <col min="1539" max="1539" width="105.125" style="13" customWidth="1"/>
    <col min="1540" max="1793" width="9" style="13"/>
    <col min="1794" max="1794" width="4.25" style="13" customWidth="1"/>
    <col min="1795" max="1795" width="105.125" style="13" customWidth="1"/>
    <col min="1796" max="2049" width="9" style="13"/>
    <col min="2050" max="2050" width="4.25" style="13" customWidth="1"/>
    <col min="2051" max="2051" width="105.125" style="13" customWidth="1"/>
    <col min="2052" max="2305" width="9" style="13"/>
    <col min="2306" max="2306" width="4.25" style="13" customWidth="1"/>
    <col min="2307" max="2307" width="105.125" style="13" customWidth="1"/>
    <col min="2308" max="2561" width="9" style="13"/>
    <col min="2562" max="2562" width="4.25" style="13" customWidth="1"/>
    <col min="2563" max="2563" width="105.125" style="13" customWidth="1"/>
    <col min="2564" max="2817" width="9" style="13"/>
    <col min="2818" max="2818" width="4.25" style="13" customWidth="1"/>
    <col min="2819" max="2819" width="105.125" style="13" customWidth="1"/>
    <col min="2820" max="3073" width="9" style="13"/>
    <col min="3074" max="3074" width="4.25" style="13" customWidth="1"/>
    <col min="3075" max="3075" width="105.125" style="13" customWidth="1"/>
    <col min="3076" max="3329" width="9" style="13"/>
    <col min="3330" max="3330" width="4.25" style="13" customWidth="1"/>
    <col min="3331" max="3331" width="105.125" style="13" customWidth="1"/>
    <col min="3332" max="3585" width="9" style="13"/>
    <col min="3586" max="3586" width="4.25" style="13" customWidth="1"/>
    <col min="3587" max="3587" width="105.125" style="13" customWidth="1"/>
    <col min="3588" max="3841" width="9" style="13"/>
    <col min="3842" max="3842" width="4.25" style="13" customWidth="1"/>
    <col min="3843" max="3843" width="105.125" style="13" customWidth="1"/>
    <col min="3844" max="4097" width="9" style="13"/>
    <col min="4098" max="4098" width="4.25" style="13" customWidth="1"/>
    <col min="4099" max="4099" width="105.125" style="13" customWidth="1"/>
    <col min="4100" max="4353" width="9" style="13"/>
    <col min="4354" max="4354" width="4.25" style="13" customWidth="1"/>
    <col min="4355" max="4355" width="105.125" style="13" customWidth="1"/>
    <col min="4356" max="4609" width="9" style="13"/>
    <col min="4610" max="4610" width="4.25" style="13" customWidth="1"/>
    <col min="4611" max="4611" width="105.125" style="13" customWidth="1"/>
    <col min="4612" max="4865" width="9" style="13"/>
    <col min="4866" max="4866" width="4.25" style="13" customWidth="1"/>
    <col min="4867" max="4867" width="105.125" style="13" customWidth="1"/>
    <col min="4868" max="5121" width="9" style="13"/>
    <col min="5122" max="5122" width="4.25" style="13" customWidth="1"/>
    <col min="5123" max="5123" width="105.125" style="13" customWidth="1"/>
    <col min="5124" max="5377" width="9" style="13"/>
    <col min="5378" max="5378" width="4.25" style="13" customWidth="1"/>
    <col min="5379" max="5379" width="105.125" style="13" customWidth="1"/>
    <col min="5380" max="5633" width="9" style="13"/>
    <col min="5634" max="5634" width="4.25" style="13" customWidth="1"/>
    <col min="5635" max="5635" width="105.125" style="13" customWidth="1"/>
    <col min="5636" max="5889" width="9" style="13"/>
    <col min="5890" max="5890" width="4.25" style="13" customWidth="1"/>
    <col min="5891" max="5891" width="105.125" style="13" customWidth="1"/>
    <col min="5892" max="6145" width="9" style="13"/>
    <col min="6146" max="6146" width="4.25" style="13" customWidth="1"/>
    <col min="6147" max="6147" width="105.125" style="13" customWidth="1"/>
    <col min="6148" max="6401" width="9" style="13"/>
    <col min="6402" max="6402" width="4.25" style="13" customWidth="1"/>
    <col min="6403" max="6403" width="105.125" style="13" customWidth="1"/>
    <col min="6404" max="6657" width="9" style="13"/>
    <col min="6658" max="6658" width="4.25" style="13" customWidth="1"/>
    <col min="6659" max="6659" width="105.125" style="13" customWidth="1"/>
    <col min="6660" max="6913" width="9" style="13"/>
    <col min="6914" max="6914" width="4.25" style="13" customWidth="1"/>
    <col min="6915" max="6915" width="105.125" style="13" customWidth="1"/>
    <col min="6916" max="7169" width="9" style="13"/>
    <col min="7170" max="7170" width="4.25" style="13" customWidth="1"/>
    <col min="7171" max="7171" width="105.125" style="13" customWidth="1"/>
    <col min="7172" max="7425" width="9" style="13"/>
    <col min="7426" max="7426" width="4.25" style="13" customWidth="1"/>
    <col min="7427" max="7427" width="105.125" style="13" customWidth="1"/>
    <col min="7428" max="7681" width="9" style="13"/>
    <col min="7682" max="7682" width="4.25" style="13" customWidth="1"/>
    <col min="7683" max="7683" width="105.125" style="13" customWidth="1"/>
    <col min="7684" max="7937" width="9" style="13"/>
    <col min="7938" max="7938" width="4.25" style="13" customWidth="1"/>
    <col min="7939" max="7939" width="105.125" style="13" customWidth="1"/>
    <col min="7940" max="8193" width="9" style="13"/>
    <col min="8194" max="8194" width="4.25" style="13" customWidth="1"/>
    <col min="8195" max="8195" width="105.125" style="13" customWidth="1"/>
    <col min="8196" max="8449" width="9" style="13"/>
    <col min="8450" max="8450" width="4.25" style="13" customWidth="1"/>
    <col min="8451" max="8451" width="105.125" style="13" customWidth="1"/>
    <col min="8452" max="8705" width="9" style="13"/>
    <col min="8706" max="8706" width="4.25" style="13" customWidth="1"/>
    <col min="8707" max="8707" width="105.125" style="13" customWidth="1"/>
    <col min="8708" max="8961" width="9" style="13"/>
    <col min="8962" max="8962" width="4.25" style="13" customWidth="1"/>
    <col min="8963" max="8963" width="105.125" style="13" customWidth="1"/>
    <col min="8964" max="9217" width="9" style="13"/>
    <col min="9218" max="9218" width="4.25" style="13" customWidth="1"/>
    <col min="9219" max="9219" width="105.125" style="13" customWidth="1"/>
    <col min="9220" max="9473" width="9" style="13"/>
    <col min="9474" max="9474" width="4.25" style="13" customWidth="1"/>
    <col min="9475" max="9475" width="105.125" style="13" customWidth="1"/>
    <col min="9476" max="9729" width="9" style="13"/>
    <col min="9730" max="9730" width="4.25" style="13" customWidth="1"/>
    <col min="9731" max="9731" width="105.125" style="13" customWidth="1"/>
    <col min="9732" max="9985" width="9" style="13"/>
    <col min="9986" max="9986" width="4.25" style="13" customWidth="1"/>
    <col min="9987" max="9987" width="105.125" style="13" customWidth="1"/>
    <col min="9988" max="10241" width="9" style="13"/>
    <col min="10242" max="10242" width="4.25" style="13" customWidth="1"/>
    <col min="10243" max="10243" width="105.125" style="13" customWidth="1"/>
    <col min="10244" max="10497" width="9" style="13"/>
    <col min="10498" max="10498" width="4.25" style="13" customWidth="1"/>
    <col min="10499" max="10499" width="105.125" style="13" customWidth="1"/>
    <col min="10500" max="10753" width="9" style="13"/>
    <col min="10754" max="10754" width="4.25" style="13" customWidth="1"/>
    <col min="10755" max="10755" width="105.125" style="13" customWidth="1"/>
    <col min="10756" max="11009" width="9" style="13"/>
    <col min="11010" max="11010" width="4.25" style="13" customWidth="1"/>
    <col min="11011" max="11011" width="105.125" style="13" customWidth="1"/>
    <col min="11012" max="11265" width="9" style="13"/>
    <col min="11266" max="11266" width="4.25" style="13" customWidth="1"/>
    <col min="11267" max="11267" width="105.125" style="13" customWidth="1"/>
    <col min="11268" max="11521" width="9" style="13"/>
    <col min="11522" max="11522" width="4.25" style="13" customWidth="1"/>
    <col min="11523" max="11523" width="105.125" style="13" customWidth="1"/>
    <col min="11524" max="11777" width="9" style="13"/>
    <col min="11778" max="11778" width="4.25" style="13" customWidth="1"/>
    <col min="11779" max="11779" width="105.125" style="13" customWidth="1"/>
    <col min="11780" max="12033" width="9" style="13"/>
    <col min="12034" max="12034" width="4.25" style="13" customWidth="1"/>
    <col min="12035" max="12035" width="105.125" style="13" customWidth="1"/>
    <col min="12036" max="12289" width="9" style="13"/>
    <col min="12290" max="12290" width="4.25" style="13" customWidth="1"/>
    <col min="12291" max="12291" width="105.125" style="13" customWidth="1"/>
    <col min="12292" max="12545" width="9" style="13"/>
    <col min="12546" max="12546" width="4.25" style="13" customWidth="1"/>
    <col min="12547" max="12547" width="105.125" style="13" customWidth="1"/>
    <col min="12548" max="12801" width="9" style="13"/>
    <col min="12802" max="12802" width="4.25" style="13" customWidth="1"/>
    <col min="12803" max="12803" width="105.125" style="13" customWidth="1"/>
    <col min="12804" max="13057" width="9" style="13"/>
    <col min="13058" max="13058" width="4.25" style="13" customWidth="1"/>
    <col min="13059" max="13059" width="105.125" style="13" customWidth="1"/>
    <col min="13060" max="13313" width="9" style="13"/>
    <col min="13314" max="13314" width="4.25" style="13" customWidth="1"/>
    <col min="13315" max="13315" width="105.125" style="13" customWidth="1"/>
    <col min="13316" max="13569" width="9" style="13"/>
    <col min="13570" max="13570" width="4.25" style="13" customWidth="1"/>
    <col min="13571" max="13571" width="105.125" style="13" customWidth="1"/>
    <col min="13572" max="13825" width="9" style="13"/>
    <col min="13826" max="13826" width="4.25" style="13" customWidth="1"/>
    <col min="13827" max="13827" width="105.125" style="13" customWidth="1"/>
    <col min="13828" max="14081" width="9" style="13"/>
    <col min="14082" max="14082" width="4.25" style="13" customWidth="1"/>
    <col min="14083" max="14083" width="105.125" style="13" customWidth="1"/>
    <col min="14084" max="14337" width="9" style="13"/>
    <col min="14338" max="14338" width="4.25" style="13" customWidth="1"/>
    <col min="14339" max="14339" width="105.125" style="13" customWidth="1"/>
    <col min="14340" max="14593" width="9" style="13"/>
    <col min="14594" max="14594" width="4.25" style="13" customWidth="1"/>
    <col min="14595" max="14595" width="105.125" style="13" customWidth="1"/>
    <col min="14596" max="14849" width="9" style="13"/>
    <col min="14850" max="14850" width="4.25" style="13" customWidth="1"/>
    <col min="14851" max="14851" width="105.125" style="13" customWidth="1"/>
    <col min="14852" max="15105" width="9" style="13"/>
    <col min="15106" max="15106" width="4.25" style="13" customWidth="1"/>
    <col min="15107" max="15107" width="105.125" style="13" customWidth="1"/>
    <col min="15108" max="15361" width="9" style="13"/>
    <col min="15362" max="15362" width="4.25" style="13" customWidth="1"/>
    <col min="15363" max="15363" width="105.125" style="13" customWidth="1"/>
    <col min="15364" max="15617" width="9" style="13"/>
    <col min="15618" max="15618" width="4.25" style="13" customWidth="1"/>
    <col min="15619" max="15619" width="105.125" style="13" customWidth="1"/>
    <col min="15620" max="15873" width="9" style="13"/>
    <col min="15874" max="15874" width="4.25" style="13" customWidth="1"/>
    <col min="15875" max="15875" width="105.125" style="13" customWidth="1"/>
    <col min="15876" max="16129" width="9" style="13"/>
    <col min="16130" max="16130" width="4.25" style="13" customWidth="1"/>
    <col min="16131" max="16131" width="105.125" style="13" customWidth="1"/>
    <col min="16132" max="16384" width="9" style="13"/>
  </cols>
  <sheetData>
    <row r="1" spans="1:4" ht="21" customHeight="1">
      <c r="B1" s="627" t="s">
        <v>4</v>
      </c>
      <c r="C1" s="627"/>
    </row>
    <row r="2" spans="1:4" ht="21" customHeight="1">
      <c r="C2" s="15"/>
    </row>
    <row r="3" spans="1:4" ht="21" customHeight="1">
      <c r="B3" s="16"/>
      <c r="C3" s="17"/>
    </row>
    <row r="4" spans="1:4" ht="54">
      <c r="A4" s="18"/>
      <c r="B4" s="19" t="s">
        <v>5</v>
      </c>
      <c r="C4" s="20" t="s">
        <v>571</v>
      </c>
      <c r="D4" s="21" t="s">
        <v>21</v>
      </c>
    </row>
    <row r="5" spans="1:4" ht="48">
      <c r="A5" s="18"/>
      <c r="B5" s="19" t="s">
        <v>6</v>
      </c>
      <c r="C5" s="22" t="s">
        <v>7</v>
      </c>
      <c r="D5" s="21" t="s">
        <v>8</v>
      </c>
    </row>
    <row r="6" spans="1:4" ht="48">
      <c r="A6" s="18"/>
      <c r="B6" s="19" t="s">
        <v>9</v>
      </c>
      <c r="C6" s="20" t="s">
        <v>10</v>
      </c>
      <c r="D6" s="21" t="s">
        <v>8</v>
      </c>
    </row>
    <row r="7" spans="1:4" ht="48">
      <c r="A7" s="18"/>
      <c r="B7" s="19" t="s">
        <v>11</v>
      </c>
      <c r="C7" s="20" t="s">
        <v>12</v>
      </c>
      <c r="D7" s="21" t="s">
        <v>8</v>
      </c>
    </row>
    <row r="8" spans="1:4" ht="48">
      <c r="A8" s="18"/>
      <c r="B8" s="23" t="s">
        <v>13</v>
      </c>
      <c r="C8" s="22" t="s">
        <v>14</v>
      </c>
      <c r="D8" s="21" t="s">
        <v>8</v>
      </c>
    </row>
    <row r="9" spans="1:4" s="25" customFormat="1" ht="48">
      <c r="A9" s="24"/>
      <c r="B9" s="19" t="s">
        <v>15</v>
      </c>
      <c r="C9" s="22" t="s">
        <v>16</v>
      </c>
      <c r="D9" s="21" t="s">
        <v>8</v>
      </c>
    </row>
    <row r="10" spans="1:4" s="27" customFormat="1" ht="54">
      <c r="A10" s="26"/>
      <c r="B10" s="19" t="s">
        <v>17</v>
      </c>
      <c r="C10" s="22" t="s">
        <v>18</v>
      </c>
      <c r="D10" s="21"/>
    </row>
    <row r="11" spans="1:4" s="25" customFormat="1" ht="54">
      <c r="A11" s="24"/>
      <c r="B11" s="19" t="s">
        <v>19</v>
      </c>
      <c r="C11" s="22" t="s">
        <v>20</v>
      </c>
      <c r="D11" s="21" t="s">
        <v>21</v>
      </c>
    </row>
    <row r="12" spans="1:4" ht="67.5">
      <c r="A12" s="18"/>
      <c r="B12" s="28" t="s">
        <v>22</v>
      </c>
      <c r="C12" s="29" t="s">
        <v>23</v>
      </c>
    </row>
    <row r="13" spans="1:4" ht="9" customHeight="1">
      <c r="A13" s="18"/>
      <c r="C13" s="30"/>
    </row>
    <row r="14" spans="1:4" ht="15.75" customHeight="1"/>
    <row r="15" spans="1:4" ht="15.75" customHeight="1">
      <c r="C15" s="31"/>
    </row>
    <row r="16" spans="1:4" ht="15.75" customHeight="1"/>
  </sheetData>
  <mergeCells count="1">
    <mergeCell ref="B1:C1"/>
  </mergeCells>
  <phoneticPr fontId="4"/>
  <printOptions horizontalCentered="1"/>
  <pageMargins left="0.78740157480314965" right="0.78740157480314965" top="0.78740157480314965" bottom="0.98425196850393704" header="0.51181102362204722" footer="0.51181102362204722"/>
  <pageSetup paperSize="9" scale="87" firstPageNumber="49" orientation="landscape" useFirstPageNumber="1"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J12"/>
  <sheetViews>
    <sheetView view="pageBreakPreview" zoomScaleNormal="70" zoomScaleSheetLayoutView="100" workbookViewId="0"/>
  </sheetViews>
  <sheetFormatPr defaultRowHeight="18.75"/>
  <cols>
    <col min="1" max="1" width="0.625" style="32" customWidth="1"/>
    <col min="2" max="2" width="27.25" style="32" customWidth="1"/>
    <col min="3" max="3" width="21.375" style="32" customWidth="1"/>
    <col min="4" max="7" width="20.5" style="32" customWidth="1"/>
    <col min="8" max="8" width="22" style="32" customWidth="1"/>
    <col min="9" max="16384" width="9" style="32"/>
  </cols>
  <sheetData>
    <row r="1" spans="2:10" ht="39.75" customHeight="1">
      <c r="B1" s="428" t="s">
        <v>558</v>
      </c>
      <c r="C1" s="429"/>
      <c r="D1" s="429"/>
      <c r="E1" s="429"/>
      <c r="F1" s="429"/>
      <c r="G1" s="429"/>
      <c r="H1" s="429"/>
      <c r="I1" s="429"/>
      <c r="J1" s="429"/>
    </row>
    <row r="2" spans="2:10" ht="30.75" customHeight="1">
      <c r="B2" s="429"/>
      <c r="C2" s="628" t="s">
        <v>24</v>
      </c>
      <c r="D2" s="630" t="s">
        <v>25</v>
      </c>
      <c r="E2" s="631"/>
      <c r="F2" s="631"/>
      <c r="G2" s="631"/>
      <c r="H2" s="628" t="s">
        <v>26</v>
      </c>
      <c r="I2" s="429"/>
      <c r="J2" s="429"/>
    </row>
    <row r="3" spans="2:10" ht="72.75" customHeight="1">
      <c r="B3" s="430"/>
      <c r="C3" s="629"/>
      <c r="D3" s="431" t="s">
        <v>27</v>
      </c>
      <c r="E3" s="431" t="s">
        <v>28</v>
      </c>
      <c r="F3" s="431" t="s">
        <v>29</v>
      </c>
      <c r="G3" s="431" t="s">
        <v>30</v>
      </c>
      <c r="H3" s="629"/>
      <c r="I3" s="429"/>
      <c r="J3" s="429"/>
    </row>
    <row r="4" spans="2:10" ht="108" customHeight="1">
      <c r="B4" s="432" t="s">
        <v>31</v>
      </c>
      <c r="C4" s="433" t="s">
        <v>32</v>
      </c>
      <c r="D4" s="433" t="s">
        <v>33</v>
      </c>
      <c r="E4" s="433" t="s">
        <v>32</v>
      </c>
      <c r="F4" s="433" t="s">
        <v>32</v>
      </c>
      <c r="G4" s="433" t="s">
        <v>32</v>
      </c>
      <c r="H4" s="433" t="s">
        <v>32</v>
      </c>
      <c r="I4" s="429"/>
      <c r="J4" s="429"/>
    </row>
    <row r="5" spans="2:10" ht="108" customHeight="1">
      <c r="B5" s="432" t="s">
        <v>34</v>
      </c>
      <c r="C5" s="433" t="s">
        <v>32</v>
      </c>
      <c r="D5" s="433" t="s">
        <v>35</v>
      </c>
      <c r="E5" s="433" t="s">
        <v>36</v>
      </c>
      <c r="F5" s="433" t="s">
        <v>32</v>
      </c>
      <c r="G5" s="433" t="s">
        <v>32</v>
      </c>
      <c r="H5" s="433" t="s">
        <v>32</v>
      </c>
      <c r="I5" s="429"/>
      <c r="J5" s="429"/>
    </row>
    <row r="6" spans="2:10" ht="108" customHeight="1">
      <c r="B6" s="432" t="s">
        <v>37</v>
      </c>
      <c r="C6" s="433" t="s">
        <v>38</v>
      </c>
      <c r="D6" s="433" t="s">
        <v>39</v>
      </c>
      <c r="E6" s="433" t="s">
        <v>36</v>
      </c>
      <c r="F6" s="433" t="s">
        <v>38</v>
      </c>
      <c r="G6" s="433" t="s">
        <v>38</v>
      </c>
      <c r="H6" s="433" t="s">
        <v>38</v>
      </c>
      <c r="I6" s="429"/>
      <c r="J6" s="429"/>
    </row>
    <row r="7" spans="2:10">
      <c r="B7" s="429"/>
      <c r="C7" s="429"/>
      <c r="D7" s="429"/>
      <c r="E7" s="429"/>
      <c r="F7" s="429"/>
      <c r="G7" s="429"/>
      <c r="H7" s="429"/>
      <c r="I7" s="429"/>
      <c r="J7" s="429"/>
    </row>
    <row r="8" spans="2:10">
      <c r="B8" s="429"/>
      <c r="C8" s="429"/>
      <c r="D8" s="429"/>
      <c r="E8" s="429"/>
      <c r="F8" s="429"/>
      <c r="G8" s="429"/>
      <c r="H8" s="429"/>
      <c r="I8" s="429"/>
      <c r="J8" s="429"/>
    </row>
    <row r="9" spans="2:10">
      <c r="B9" s="429"/>
      <c r="C9" s="429"/>
      <c r="D9" s="429"/>
      <c r="E9" s="429"/>
      <c r="F9" s="429"/>
      <c r="G9" s="429"/>
      <c r="H9" s="429"/>
      <c r="I9" s="429"/>
      <c r="J9" s="429"/>
    </row>
    <row r="10" spans="2:10">
      <c r="B10" s="429"/>
      <c r="C10" s="429"/>
      <c r="D10" s="429"/>
      <c r="E10" s="429"/>
      <c r="F10" s="429"/>
      <c r="G10" s="429"/>
      <c r="H10" s="429"/>
      <c r="I10" s="429"/>
      <c r="J10" s="429"/>
    </row>
    <row r="11" spans="2:10">
      <c r="B11" s="429"/>
      <c r="C11" s="429"/>
      <c r="D11" s="429"/>
      <c r="E11" s="429"/>
      <c r="F11" s="429"/>
      <c r="G11" s="429"/>
      <c r="H11" s="429"/>
      <c r="I11" s="429"/>
      <c r="J11" s="429"/>
    </row>
    <row r="12" spans="2:10">
      <c r="B12" s="429"/>
      <c r="C12" s="429"/>
      <c r="D12" s="429"/>
      <c r="E12" s="429"/>
      <c r="F12" s="429"/>
      <c r="G12" s="429"/>
      <c r="H12" s="429"/>
      <c r="I12" s="429"/>
      <c r="J12" s="429"/>
    </row>
  </sheetData>
  <mergeCells count="3">
    <mergeCell ref="C2:C3"/>
    <mergeCell ref="D2:G2"/>
    <mergeCell ref="H2:H3"/>
  </mergeCells>
  <phoneticPr fontId="4"/>
  <pageMargins left="0.7" right="0.7" top="0.75" bottom="0.75" header="0.3" footer="0.3"/>
  <pageSetup paperSize="9" scale="7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E25"/>
  <sheetViews>
    <sheetView view="pageBreakPreview" zoomScaleNormal="100" zoomScaleSheetLayoutView="100" workbookViewId="0">
      <selection activeCell="D30" sqref="D30"/>
    </sheetView>
  </sheetViews>
  <sheetFormatPr defaultRowHeight="12"/>
  <cols>
    <col min="1" max="1" width="13.875" style="2" customWidth="1"/>
    <col min="2" max="2" width="4.75" style="2" customWidth="1"/>
    <col min="3" max="3" width="3.375" style="33" customWidth="1"/>
    <col min="4" max="4" width="102" style="2" bestFit="1" customWidth="1"/>
    <col min="5" max="256" width="9" style="2"/>
    <col min="257" max="257" width="13.875" style="2" customWidth="1"/>
    <col min="258" max="258" width="4.75" style="2" customWidth="1"/>
    <col min="259" max="259" width="3.375" style="2" customWidth="1"/>
    <col min="260" max="260" width="81.875" style="2" customWidth="1"/>
    <col min="261" max="512" width="9" style="2"/>
    <col min="513" max="513" width="13.875" style="2" customWidth="1"/>
    <col min="514" max="514" width="4.75" style="2" customWidth="1"/>
    <col min="515" max="515" width="3.375" style="2" customWidth="1"/>
    <col min="516" max="516" width="81.875" style="2" customWidth="1"/>
    <col min="517" max="768" width="9" style="2"/>
    <col min="769" max="769" width="13.875" style="2" customWidth="1"/>
    <col min="770" max="770" width="4.75" style="2" customWidth="1"/>
    <col min="771" max="771" width="3.375" style="2" customWidth="1"/>
    <col min="772" max="772" width="81.875" style="2" customWidth="1"/>
    <col min="773" max="1024" width="9" style="2"/>
    <col min="1025" max="1025" width="13.875" style="2" customWidth="1"/>
    <col min="1026" max="1026" width="4.75" style="2" customWidth="1"/>
    <col min="1027" max="1027" width="3.375" style="2" customWidth="1"/>
    <col min="1028" max="1028" width="81.875" style="2" customWidth="1"/>
    <col min="1029" max="1280" width="9" style="2"/>
    <col min="1281" max="1281" width="13.875" style="2" customWidth="1"/>
    <col min="1282" max="1282" width="4.75" style="2" customWidth="1"/>
    <col min="1283" max="1283" width="3.375" style="2" customWidth="1"/>
    <col min="1284" max="1284" width="81.875" style="2" customWidth="1"/>
    <col min="1285" max="1536" width="9" style="2"/>
    <col min="1537" max="1537" width="13.875" style="2" customWidth="1"/>
    <col min="1538" max="1538" width="4.75" style="2" customWidth="1"/>
    <col min="1539" max="1539" width="3.375" style="2" customWidth="1"/>
    <col min="1540" max="1540" width="81.875" style="2" customWidth="1"/>
    <col min="1541" max="1792" width="9" style="2"/>
    <col min="1793" max="1793" width="13.875" style="2" customWidth="1"/>
    <col min="1794" max="1794" width="4.75" style="2" customWidth="1"/>
    <col min="1795" max="1795" width="3.375" style="2" customWidth="1"/>
    <col min="1796" max="1796" width="81.875" style="2" customWidth="1"/>
    <col min="1797" max="2048" width="9" style="2"/>
    <col min="2049" max="2049" width="13.875" style="2" customWidth="1"/>
    <col min="2050" max="2050" width="4.75" style="2" customWidth="1"/>
    <col min="2051" max="2051" width="3.375" style="2" customWidth="1"/>
    <col min="2052" max="2052" width="81.875" style="2" customWidth="1"/>
    <col min="2053" max="2304" width="9" style="2"/>
    <col min="2305" max="2305" width="13.875" style="2" customWidth="1"/>
    <col min="2306" max="2306" width="4.75" style="2" customWidth="1"/>
    <col min="2307" max="2307" width="3.375" style="2" customWidth="1"/>
    <col min="2308" max="2308" width="81.875" style="2" customWidth="1"/>
    <col min="2309" max="2560" width="9" style="2"/>
    <col min="2561" max="2561" width="13.875" style="2" customWidth="1"/>
    <col min="2562" max="2562" width="4.75" style="2" customWidth="1"/>
    <col min="2563" max="2563" width="3.375" style="2" customWidth="1"/>
    <col min="2564" max="2564" width="81.875" style="2" customWidth="1"/>
    <col min="2565" max="2816" width="9" style="2"/>
    <col min="2817" max="2817" width="13.875" style="2" customWidth="1"/>
    <col min="2818" max="2818" width="4.75" style="2" customWidth="1"/>
    <col min="2819" max="2819" width="3.375" style="2" customWidth="1"/>
    <col min="2820" max="2820" width="81.875" style="2" customWidth="1"/>
    <col min="2821" max="3072" width="9" style="2"/>
    <col min="3073" max="3073" width="13.875" style="2" customWidth="1"/>
    <col min="3074" max="3074" width="4.75" style="2" customWidth="1"/>
    <col min="3075" max="3075" width="3.375" style="2" customWidth="1"/>
    <col min="3076" max="3076" width="81.875" style="2" customWidth="1"/>
    <col min="3077" max="3328" width="9" style="2"/>
    <col min="3329" max="3329" width="13.875" style="2" customWidth="1"/>
    <col min="3330" max="3330" width="4.75" style="2" customWidth="1"/>
    <col min="3331" max="3331" width="3.375" style="2" customWidth="1"/>
    <col min="3332" max="3332" width="81.875" style="2" customWidth="1"/>
    <col min="3333" max="3584" width="9" style="2"/>
    <col min="3585" max="3585" width="13.875" style="2" customWidth="1"/>
    <col min="3586" max="3586" width="4.75" style="2" customWidth="1"/>
    <col min="3587" max="3587" width="3.375" style="2" customWidth="1"/>
    <col min="3588" max="3588" width="81.875" style="2" customWidth="1"/>
    <col min="3589" max="3840" width="9" style="2"/>
    <col min="3841" max="3841" width="13.875" style="2" customWidth="1"/>
    <col min="3842" max="3842" width="4.75" style="2" customWidth="1"/>
    <col min="3843" max="3843" width="3.375" style="2" customWidth="1"/>
    <col min="3844" max="3844" width="81.875" style="2" customWidth="1"/>
    <col min="3845" max="4096" width="9" style="2"/>
    <col min="4097" max="4097" width="13.875" style="2" customWidth="1"/>
    <col min="4098" max="4098" width="4.75" style="2" customWidth="1"/>
    <col min="4099" max="4099" width="3.375" style="2" customWidth="1"/>
    <col min="4100" max="4100" width="81.875" style="2" customWidth="1"/>
    <col min="4101" max="4352" width="9" style="2"/>
    <col min="4353" max="4353" width="13.875" style="2" customWidth="1"/>
    <col min="4354" max="4354" width="4.75" style="2" customWidth="1"/>
    <col min="4355" max="4355" width="3.375" style="2" customWidth="1"/>
    <col min="4356" max="4356" width="81.875" style="2" customWidth="1"/>
    <col min="4357" max="4608" width="9" style="2"/>
    <col min="4609" max="4609" width="13.875" style="2" customWidth="1"/>
    <col min="4610" max="4610" width="4.75" style="2" customWidth="1"/>
    <col min="4611" max="4611" width="3.375" style="2" customWidth="1"/>
    <col min="4612" max="4612" width="81.875" style="2" customWidth="1"/>
    <col min="4613" max="4864" width="9" style="2"/>
    <col min="4865" max="4865" width="13.875" style="2" customWidth="1"/>
    <col min="4866" max="4866" width="4.75" style="2" customWidth="1"/>
    <col min="4867" max="4867" width="3.375" style="2" customWidth="1"/>
    <col min="4868" max="4868" width="81.875" style="2" customWidth="1"/>
    <col min="4869" max="5120" width="9" style="2"/>
    <col min="5121" max="5121" width="13.875" style="2" customWidth="1"/>
    <col min="5122" max="5122" width="4.75" style="2" customWidth="1"/>
    <col min="5123" max="5123" width="3.375" style="2" customWidth="1"/>
    <col min="5124" max="5124" width="81.875" style="2" customWidth="1"/>
    <col min="5125" max="5376" width="9" style="2"/>
    <col min="5377" max="5377" width="13.875" style="2" customWidth="1"/>
    <col min="5378" max="5378" width="4.75" style="2" customWidth="1"/>
    <col min="5379" max="5379" width="3.375" style="2" customWidth="1"/>
    <col min="5380" max="5380" width="81.875" style="2" customWidth="1"/>
    <col min="5381" max="5632" width="9" style="2"/>
    <col min="5633" max="5633" width="13.875" style="2" customWidth="1"/>
    <col min="5634" max="5634" width="4.75" style="2" customWidth="1"/>
    <col min="5635" max="5635" width="3.375" style="2" customWidth="1"/>
    <col min="5636" max="5636" width="81.875" style="2" customWidth="1"/>
    <col min="5637" max="5888" width="9" style="2"/>
    <col min="5889" max="5889" width="13.875" style="2" customWidth="1"/>
    <col min="5890" max="5890" width="4.75" style="2" customWidth="1"/>
    <col min="5891" max="5891" width="3.375" style="2" customWidth="1"/>
    <col min="5892" max="5892" width="81.875" style="2" customWidth="1"/>
    <col min="5893" max="6144" width="9" style="2"/>
    <col min="6145" max="6145" width="13.875" style="2" customWidth="1"/>
    <col min="6146" max="6146" width="4.75" style="2" customWidth="1"/>
    <col min="6147" max="6147" width="3.375" style="2" customWidth="1"/>
    <col min="6148" max="6148" width="81.875" style="2" customWidth="1"/>
    <col min="6149" max="6400" width="9" style="2"/>
    <col min="6401" max="6401" width="13.875" style="2" customWidth="1"/>
    <col min="6402" max="6402" width="4.75" style="2" customWidth="1"/>
    <col min="6403" max="6403" width="3.375" style="2" customWidth="1"/>
    <col min="6404" max="6404" width="81.875" style="2" customWidth="1"/>
    <col min="6405" max="6656" width="9" style="2"/>
    <col min="6657" max="6657" width="13.875" style="2" customWidth="1"/>
    <col min="6658" max="6658" width="4.75" style="2" customWidth="1"/>
    <col min="6659" max="6659" width="3.375" style="2" customWidth="1"/>
    <col min="6660" max="6660" width="81.875" style="2" customWidth="1"/>
    <col min="6661" max="6912" width="9" style="2"/>
    <col min="6913" max="6913" width="13.875" style="2" customWidth="1"/>
    <col min="6914" max="6914" width="4.75" style="2" customWidth="1"/>
    <col min="6915" max="6915" width="3.375" style="2" customWidth="1"/>
    <col min="6916" max="6916" width="81.875" style="2" customWidth="1"/>
    <col min="6917" max="7168" width="9" style="2"/>
    <col min="7169" max="7169" width="13.875" style="2" customWidth="1"/>
    <col min="7170" max="7170" width="4.75" style="2" customWidth="1"/>
    <col min="7171" max="7171" width="3.375" style="2" customWidth="1"/>
    <col min="7172" max="7172" width="81.875" style="2" customWidth="1"/>
    <col min="7173" max="7424" width="9" style="2"/>
    <col min="7425" max="7425" width="13.875" style="2" customWidth="1"/>
    <col min="7426" max="7426" width="4.75" style="2" customWidth="1"/>
    <col min="7427" max="7427" width="3.375" style="2" customWidth="1"/>
    <col min="7428" max="7428" width="81.875" style="2" customWidth="1"/>
    <col min="7429" max="7680" width="9" style="2"/>
    <col min="7681" max="7681" width="13.875" style="2" customWidth="1"/>
    <col min="7682" max="7682" width="4.75" style="2" customWidth="1"/>
    <col min="7683" max="7683" width="3.375" style="2" customWidth="1"/>
    <col min="7684" max="7684" width="81.875" style="2" customWidth="1"/>
    <col min="7685" max="7936" width="9" style="2"/>
    <col min="7937" max="7937" width="13.875" style="2" customWidth="1"/>
    <col min="7938" max="7938" width="4.75" style="2" customWidth="1"/>
    <col min="7939" max="7939" width="3.375" style="2" customWidth="1"/>
    <col min="7940" max="7940" width="81.875" style="2" customWidth="1"/>
    <col min="7941" max="8192" width="9" style="2"/>
    <col min="8193" max="8193" width="13.875" style="2" customWidth="1"/>
    <col min="8194" max="8194" width="4.75" style="2" customWidth="1"/>
    <col min="8195" max="8195" width="3.375" style="2" customWidth="1"/>
    <col min="8196" max="8196" width="81.875" style="2" customWidth="1"/>
    <col min="8197" max="8448" width="9" style="2"/>
    <col min="8449" max="8449" width="13.875" style="2" customWidth="1"/>
    <col min="8450" max="8450" width="4.75" style="2" customWidth="1"/>
    <col min="8451" max="8451" width="3.375" style="2" customWidth="1"/>
    <col min="8452" max="8452" width="81.875" style="2" customWidth="1"/>
    <col min="8453" max="8704" width="9" style="2"/>
    <col min="8705" max="8705" width="13.875" style="2" customWidth="1"/>
    <col min="8706" max="8706" width="4.75" style="2" customWidth="1"/>
    <col min="8707" max="8707" width="3.375" style="2" customWidth="1"/>
    <col min="8708" max="8708" width="81.875" style="2" customWidth="1"/>
    <col min="8709" max="8960" width="9" style="2"/>
    <col min="8961" max="8961" width="13.875" style="2" customWidth="1"/>
    <col min="8962" max="8962" width="4.75" style="2" customWidth="1"/>
    <col min="8963" max="8963" width="3.375" style="2" customWidth="1"/>
    <col min="8964" max="8964" width="81.875" style="2" customWidth="1"/>
    <col min="8965" max="9216" width="9" style="2"/>
    <col min="9217" max="9217" width="13.875" style="2" customWidth="1"/>
    <col min="9218" max="9218" width="4.75" style="2" customWidth="1"/>
    <col min="9219" max="9219" width="3.375" style="2" customWidth="1"/>
    <col min="9220" max="9220" width="81.875" style="2" customWidth="1"/>
    <col min="9221" max="9472" width="9" style="2"/>
    <col min="9473" max="9473" width="13.875" style="2" customWidth="1"/>
    <col min="9474" max="9474" width="4.75" style="2" customWidth="1"/>
    <col min="9475" max="9475" width="3.375" style="2" customWidth="1"/>
    <col min="9476" max="9476" width="81.875" style="2" customWidth="1"/>
    <col min="9477" max="9728" width="9" style="2"/>
    <col min="9729" max="9729" width="13.875" style="2" customWidth="1"/>
    <col min="9730" max="9730" width="4.75" style="2" customWidth="1"/>
    <col min="9731" max="9731" width="3.375" style="2" customWidth="1"/>
    <col min="9732" max="9732" width="81.875" style="2" customWidth="1"/>
    <col min="9733" max="9984" width="9" style="2"/>
    <col min="9985" max="9985" width="13.875" style="2" customWidth="1"/>
    <col min="9986" max="9986" width="4.75" style="2" customWidth="1"/>
    <col min="9987" max="9987" width="3.375" style="2" customWidth="1"/>
    <col min="9988" max="9988" width="81.875" style="2" customWidth="1"/>
    <col min="9989" max="10240" width="9" style="2"/>
    <col min="10241" max="10241" width="13.875" style="2" customWidth="1"/>
    <col min="10242" max="10242" width="4.75" style="2" customWidth="1"/>
    <col min="10243" max="10243" width="3.375" style="2" customWidth="1"/>
    <col min="10244" max="10244" width="81.875" style="2" customWidth="1"/>
    <col min="10245" max="10496" width="9" style="2"/>
    <col min="10497" max="10497" width="13.875" style="2" customWidth="1"/>
    <col min="10498" max="10498" width="4.75" style="2" customWidth="1"/>
    <col min="10499" max="10499" width="3.375" style="2" customWidth="1"/>
    <col min="10500" max="10500" width="81.875" style="2" customWidth="1"/>
    <col min="10501" max="10752" width="9" style="2"/>
    <col min="10753" max="10753" width="13.875" style="2" customWidth="1"/>
    <col min="10754" max="10754" width="4.75" style="2" customWidth="1"/>
    <col min="10755" max="10755" width="3.375" style="2" customWidth="1"/>
    <col min="10756" max="10756" width="81.875" style="2" customWidth="1"/>
    <col min="10757" max="11008" width="9" style="2"/>
    <col min="11009" max="11009" width="13.875" style="2" customWidth="1"/>
    <col min="11010" max="11010" width="4.75" style="2" customWidth="1"/>
    <col min="11011" max="11011" width="3.375" style="2" customWidth="1"/>
    <col min="11012" max="11012" width="81.875" style="2" customWidth="1"/>
    <col min="11013" max="11264" width="9" style="2"/>
    <col min="11265" max="11265" width="13.875" style="2" customWidth="1"/>
    <col min="11266" max="11266" width="4.75" style="2" customWidth="1"/>
    <col min="11267" max="11267" width="3.375" style="2" customWidth="1"/>
    <col min="11268" max="11268" width="81.875" style="2" customWidth="1"/>
    <col min="11269" max="11520" width="9" style="2"/>
    <col min="11521" max="11521" width="13.875" style="2" customWidth="1"/>
    <col min="11522" max="11522" width="4.75" style="2" customWidth="1"/>
    <col min="11523" max="11523" width="3.375" style="2" customWidth="1"/>
    <col min="11524" max="11524" width="81.875" style="2" customWidth="1"/>
    <col min="11525" max="11776" width="9" style="2"/>
    <col min="11777" max="11777" width="13.875" style="2" customWidth="1"/>
    <col min="11778" max="11778" width="4.75" style="2" customWidth="1"/>
    <col min="11779" max="11779" width="3.375" style="2" customWidth="1"/>
    <col min="11780" max="11780" width="81.875" style="2" customWidth="1"/>
    <col min="11781" max="12032" width="9" style="2"/>
    <col min="12033" max="12033" width="13.875" style="2" customWidth="1"/>
    <col min="12034" max="12034" width="4.75" style="2" customWidth="1"/>
    <col min="12035" max="12035" width="3.375" style="2" customWidth="1"/>
    <col min="12036" max="12036" width="81.875" style="2" customWidth="1"/>
    <col min="12037" max="12288" width="9" style="2"/>
    <col min="12289" max="12289" width="13.875" style="2" customWidth="1"/>
    <col min="12290" max="12290" width="4.75" style="2" customWidth="1"/>
    <col min="12291" max="12291" width="3.375" style="2" customWidth="1"/>
    <col min="12292" max="12292" width="81.875" style="2" customWidth="1"/>
    <col min="12293" max="12544" width="9" style="2"/>
    <col min="12545" max="12545" width="13.875" style="2" customWidth="1"/>
    <col min="12546" max="12546" width="4.75" style="2" customWidth="1"/>
    <col min="12547" max="12547" width="3.375" style="2" customWidth="1"/>
    <col min="12548" max="12548" width="81.875" style="2" customWidth="1"/>
    <col min="12549" max="12800" width="9" style="2"/>
    <col min="12801" max="12801" width="13.875" style="2" customWidth="1"/>
    <col min="12802" max="12802" width="4.75" style="2" customWidth="1"/>
    <col min="12803" max="12803" width="3.375" style="2" customWidth="1"/>
    <col min="12804" max="12804" width="81.875" style="2" customWidth="1"/>
    <col min="12805" max="13056" width="9" style="2"/>
    <col min="13057" max="13057" width="13.875" style="2" customWidth="1"/>
    <col min="13058" max="13058" width="4.75" style="2" customWidth="1"/>
    <col min="13059" max="13059" width="3.375" style="2" customWidth="1"/>
    <col min="13060" max="13060" width="81.875" style="2" customWidth="1"/>
    <col min="13061" max="13312" width="9" style="2"/>
    <col min="13313" max="13313" width="13.875" style="2" customWidth="1"/>
    <col min="13314" max="13314" width="4.75" style="2" customWidth="1"/>
    <col min="13315" max="13315" width="3.375" style="2" customWidth="1"/>
    <col min="13316" max="13316" width="81.875" style="2" customWidth="1"/>
    <col min="13317" max="13568" width="9" style="2"/>
    <col min="13569" max="13569" width="13.875" style="2" customWidth="1"/>
    <col min="13570" max="13570" width="4.75" style="2" customWidth="1"/>
    <col min="13571" max="13571" width="3.375" style="2" customWidth="1"/>
    <col min="13572" max="13572" width="81.875" style="2" customWidth="1"/>
    <col min="13573" max="13824" width="9" style="2"/>
    <col min="13825" max="13825" width="13.875" style="2" customWidth="1"/>
    <col min="13826" max="13826" width="4.75" style="2" customWidth="1"/>
    <col min="13827" max="13827" width="3.375" style="2" customWidth="1"/>
    <col min="13828" max="13828" width="81.875" style="2" customWidth="1"/>
    <col min="13829" max="14080" width="9" style="2"/>
    <col min="14081" max="14081" width="13.875" style="2" customWidth="1"/>
    <col min="14082" max="14082" width="4.75" style="2" customWidth="1"/>
    <col min="14083" max="14083" width="3.375" style="2" customWidth="1"/>
    <col min="14084" max="14084" width="81.875" style="2" customWidth="1"/>
    <col min="14085" max="14336" width="9" style="2"/>
    <col min="14337" max="14337" width="13.875" style="2" customWidth="1"/>
    <col min="14338" max="14338" width="4.75" style="2" customWidth="1"/>
    <col min="14339" max="14339" width="3.375" style="2" customWidth="1"/>
    <col min="14340" max="14340" width="81.875" style="2" customWidth="1"/>
    <col min="14341" max="14592" width="9" style="2"/>
    <col min="14593" max="14593" width="13.875" style="2" customWidth="1"/>
    <col min="14594" max="14594" width="4.75" style="2" customWidth="1"/>
    <col min="14595" max="14595" width="3.375" style="2" customWidth="1"/>
    <col min="14596" max="14596" width="81.875" style="2" customWidth="1"/>
    <col min="14597" max="14848" width="9" style="2"/>
    <col min="14849" max="14849" width="13.875" style="2" customWidth="1"/>
    <col min="14850" max="14850" width="4.75" style="2" customWidth="1"/>
    <col min="14851" max="14851" width="3.375" style="2" customWidth="1"/>
    <col min="14852" max="14852" width="81.875" style="2" customWidth="1"/>
    <col min="14853" max="15104" width="9" style="2"/>
    <col min="15105" max="15105" width="13.875" style="2" customWidth="1"/>
    <col min="15106" max="15106" width="4.75" style="2" customWidth="1"/>
    <col min="15107" max="15107" width="3.375" style="2" customWidth="1"/>
    <col min="15108" max="15108" width="81.875" style="2" customWidth="1"/>
    <col min="15109" max="15360" width="9" style="2"/>
    <col min="15361" max="15361" width="13.875" style="2" customWidth="1"/>
    <col min="15362" max="15362" width="4.75" style="2" customWidth="1"/>
    <col min="15363" max="15363" width="3.375" style="2" customWidth="1"/>
    <col min="15364" max="15364" width="81.875" style="2" customWidth="1"/>
    <col min="15365" max="15616" width="9" style="2"/>
    <col min="15617" max="15617" width="13.875" style="2" customWidth="1"/>
    <col min="15618" max="15618" width="4.75" style="2" customWidth="1"/>
    <col min="15619" max="15619" width="3.375" style="2" customWidth="1"/>
    <col min="15620" max="15620" width="81.875" style="2" customWidth="1"/>
    <col min="15621" max="15872" width="9" style="2"/>
    <col min="15873" max="15873" width="13.875" style="2" customWidth="1"/>
    <col min="15874" max="15874" width="4.75" style="2" customWidth="1"/>
    <col min="15875" max="15875" width="3.375" style="2" customWidth="1"/>
    <col min="15876" max="15876" width="81.875" style="2" customWidth="1"/>
    <col min="15877" max="16128" width="9" style="2"/>
    <col min="16129" max="16129" width="13.875" style="2" customWidth="1"/>
    <col min="16130" max="16130" width="4.75" style="2" customWidth="1"/>
    <col min="16131" max="16131" width="3.375" style="2" customWidth="1"/>
    <col min="16132" max="16132" width="81.875" style="2" customWidth="1"/>
    <col min="16133" max="16384" width="9" style="2"/>
  </cols>
  <sheetData>
    <row r="1" spans="2:5" ht="30" customHeight="1">
      <c r="D1" s="34" t="s">
        <v>40</v>
      </c>
    </row>
    <row r="2" spans="2:5" s="37" customFormat="1" ht="21" customHeight="1">
      <c r="B2" s="35"/>
      <c r="C2" s="36"/>
      <c r="E2" s="38" t="s">
        <v>41</v>
      </c>
    </row>
    <row r="3" spans="2:5" s="37" customFormat="1" ht="21" customHeight="1">
      <c r="B3" s="39" t="s">
        <v>42</v>
      </c>
      <c r="C3" s="40"/>
      <c r="D3" s="41"/>
      <c r="E3" s="38"/>
    </row>
    <row r="4" spans="2:5" s="37" customFormat="1" ht="16.5" customHeight="1">
      <c r="B4" s="40"/>
      <c r="C4" s="40"/>
      <c r="D4" s="42" t="s">
        <v>43</v>
      </c>
      <c r="E4" s="38">
        <v>1</v>
      </c>
    </row>
    <row r="5" spans="2:5" s="37" customFormat="1" ht="16.5" customHeight="1">
      <c r="B5" s="42"/>
      <c r="C5" s="43"/>
      <c r="D5" s="44" t="s">
        <v>44</v>
      </c>
      <c r="E5" s="38">
        <v>5</v>
      </c>
    </row>
    <row r="6" spans="2:5" s="37" customFormat="1" ht="21" customHeight="1">
      <c r="B6" s="35" t="s">
        <v>45</v>
      </c>
      <c r="C6" s="40"/>
      <c r="D6" s="42"/>
      <c r="E6" s="38"/>
    </row>
    <row r="7" spans="2:5" s="37" customFormat="1" ht="16.5" customHeight="1">
      <c r="B7" s="40"/>
      <c r="C7" s="40"/>
      <c r="D7" s="42" t="s">
        <v>46</v>
      </c>
      <c r="E7" s="38">
        <v>8</v>
      </c>
    </row>
    <row r="8" spans="2:5" s="37" customFormat="1" ht="21" customHeight="1">
      <c r="B8" s="39" t="s">
        <v>47</v>
      </c>
      <c r="C8" s="40"/>
      <c r="D8" s="41"/>
      <c r="E8" s="38"/>
    </row>
    <row r="9" spans="2:5" s="37" customFormat="1" ht="16.5" customHeight="1">
      <c r="B9" s="40"/>
      <c r="C9" s="40"/>
      <c r="D9" s="42" t="s">
        <v>48</v>
      </c>
      <c r="E9" s="38">
        <v>13</v>
      </c>
    </row>
    <row r="10" spans="2:5" s="37" customFormat="1" ht="16.5" customHeight="1">
      <c r="B10" s="42"/>
      <c r="C10" s="43"/>
      <c r="D10" s="44" t="s">
        <v>49</v>
      </c>
      <c r="E10" s="38">
        <v>16</v>
      </c>
    </row>
    <row r="11" spans="2:5" s="37" customFormat="1" ht="21" customHeight="1">
      <c r="B11" s="39" t="s">
        <v>50</v>
      </c>
      <c r="C11" s="40"/>
      <c r="D11" s="42"/>
      <c r="E11" s="38"/>
    </row>
    <row r="12" spans="2:5" s="37" customFormat="1" ht="21" customHeight="1">
      <c r="B12" s="39"/>
      <c r="C12" s="40"/>
      <c r="D12" s="42" t="s">
        <v>51</v>
      </c>
      <c r="E12" s="38"/>
    </row>
    <row r="13" spans="2:5" s="37" customFormat="1" ht="16.5" customHeight="1">
      <c r="B13" s="40"/>
      <c r="C13" s="40"/>
      <c r="D13" s="44" t="s">
        <v>52</v>
      </c>
      <c r="E13" s="38">
        <v>18</v>
      </c>
    </row>
    <row r="14" spans="2:5" s="37" customFormat="1" ht="21" customHeight="1">
      <c r="B14" s="39" t="s">
        <v>53</v>
      </c>
      <c r="C14" s="40"/>
      <c r="D14" s="42"/>
      <c r="E14" s="38"/>
    </row>
    <row r="15" spans="2:5" s="37" customFormat="1" ht="16.5" customHeight="1">
      <c r="B15" s="40"/>
      <c r="C15" s="40"/>
      <c r="D15" s="44" t="s">
        <v>54</v>
      </c>
      <c r="E15" s="38">
        <v>22</v>
      </c>
    </row>
    <row r="16" spans="2:5" s="37" customFormat="1" ht="16.5" customHeight="1">
      <c r="B16" s="39" t="s">
        <v>582</v>
      </c>
      <c r="C16" s="39"/>
      <c r="D16" s="44"/>
      <c r="E16" s="38"/>
    </row>
    <row r="17" spans="1:5" s="37" customFormat="1" ht="16.5" customHeight="1">
      <c r="B17" s="42"/>
      <c r="C17" s="43"/>
      <c r="D17" s="42" t="s">
        <v>579</v>
      </c>
      <c r="E17" s="606" t="s">
        <v>633</v>
      </c>
    </row>
    <row r="18" spans="1:5" s="37" customFormat="1" ht="16.5" customHeight="1">
      <c r="B18" s="42"/>
      <c r="C18" s="43"/>
      <c r="D18" s="42" t="s">
        <v>580</v>
      </c>
      <c r="E18" s="38">
        <v>24</v>
      </c>
    </row>
    <row r="19" spans="1:5" s="37" customFormat="1" ht="16.5" customHeight="1">
      <c r="B19" s="522"/>
      <c r="C19" s="524"/>
      <c r="D19" s="525" t="s">
        <v>55</v>
      </c>
      <c r="E19" s="526">
        <v>25</v>
      </c>
    </row>
    <row r="20" spans="1:5" s="37" customFormat="1" ht="16.5" customHeight="1">
      <c r="B20" s="522"/>
      <c r="C20" s="524"/>
      <c r="D20" s="527" t="s">
        <v>56</v>
      </c>
      <c r="E20" s="526">
        <v>26</v>
      </c>
    </row>
    <row r="21" spans="1:5" s="37" customFormat="1" ht="16.5" customHeight="1">
      <c r="B21" s="522"/>
      <c r="C21" s="524"/>
      <c r="D21" s="527"/>
      <c r="E21" s="526"/>
    </row>
    <row r="22" spans="1:5" s="530" customFormat="1" ht="13.5">
      <c r="A22" s="37"/>
      <c r="B22" s="531" t="s">
        <v>574</v>
      </c>
      <c r="C22" s="524"/>
      <c r="D22" s="522"/>
      <c r="E22" s="526"/>
    </row>
    <row r="23" spans="1:5" ht="13.5">
      <c r="A23" s="37"/>
      <c r="B23" s="528" t="s">
        <v>562</v>
      </c>
      <c r="C23" s="524"/>
      <c r="D23" s="522"/>
      <c r="E23" s="526"/>
    </row>
    <row r="24" spans="1:5" ht="15.75" customHeight="1">
      <c r="A24"/>
      <c r="B24" s="523"/>
      <c r="C24" s="529"/>
      <c r="D24" s="527" t="s">
        <v>57</v>
      </c>
      <c r="E24" s="526">
        <v>27</v>
      </c>
    </row>
    <row r="25" spans="1:5">
      <c r="B25" s="523"/>
      <c r="C25" s="529"/>
      <c r="D25" s="523"/>
      <c r="E25" s="523" t="s">
        <v>634</v>
      </c>
    </row>
  </sheetData>
  <phoneticPr fontId="4"/>
  <pageMargins left="0.23622047244094488" right="0.23622047244094488" top="0.74803149606299213" bottom="0.74803149606299213" header="0.31496062992125984" footer="0.31496062992125984"/>
  <pageSetup paperSize="9" scale="99" firstPageNumber="49" fitToHeight="0" orientation="landscape" useFirstPageNumber="1" r:id="rId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Q128"/>
  <sheetViews>
    <sheetView showGridLines="0" view="pageBreakPreview" topLeftCell="A46" zoomScaleNormal="100" zoomScaleSheetLayoutView="100" workbookViewId="0">
      <selection activeCell="C40" sqref="C40:L40"/>
    </sheetView>
  </sheetViews>
  <sheetFormatPr defaultRowHeight="13.5"/>
  <cols>
    <col min="1" max="14" width="2.5" style="45" customWidth="1"/>
    <col min="15" max="16" width="2.75" style="45" customWidth="1"/>
    <col min="17" max="39" width="2.5" style="45" customWidth="1"/>
    <col min="40" max="40" width="4.875" style="45" customWidth="1"/>
    <col min="41" max="41" width="2.25" style="45" customWidth="1"/>
    <col min="42" max="42" width="15.875" style="45" customWidth="1"/>
    <col min="43" max="43" width="2.5" style="45" customWidth="1"/>
    <col min="44" max="16384" width="9" style="45"/>
  </cols>
  <sheetData>
    <row r="1" spans="1:42" ht="15" customHeight="1">
      <c r="A1" s="434" t="s">
        <v>58</v>
      </c>
      <c r="B1" s="435"/>
      <c r="C1" s="435"/>
      <c r="D1" s="435"/>
      <c r="E1" s="435"/>
      <c r="F1" s="435"/>
      <c r="G1" s="435"/>
      <c r="H1" s="435"/>
      <c r="I1" s="435"/>
      <c r="J1" s="435"/>
      <c r="K1" s="435"/>
      <c r="L1" s="435"/>
      <c r="M1" s="435"/>
      <c r="N1" s="435"/>
      <c r="O1" s="435"/>
      <c r="P1" s="435"/>
      <c r="Q1" s="435"/>
      <c r="R1" s="435"/>
      <c r="S1" s="435"/>
      <c r="T1" s="435"/>
      <c r="U1" s="435"/>
      <c r="V1" s="435"/>
      <c r="W1" s="435"/>
      <c r="X1" s="435"/>
      <c r="Y1" s="435"/>
      <c r="Z1" s="435"/>
      <c r="AA1" s="435"/>
      <c r="AB1" s="435"/>
      <c r="AC1" s="435"/>
      <c r="AD1" s="435"/>
      <c r="AE1" s="435"/>
      <c r="AF1" s="435"/>
      <c r="AG1" s="435"/>
      <c r="AH1" s="435"/>
      <c r="AI1" s="435"/>
      <c r="AJ1" s="57"/>
      <c r="AK1" s="57"/>
      <c r="AL1" s="436"/>
      <c r="AM1" s="436"/>
      <c r="AN1" s="436"/>
      <c r="AO1" s="436"/>
      <c r="AP1" s="437"/>
    </row>
    <row r="2" spans="1:42" ht="30" customHeight="1">
      <c r="A2" s="965" t="s">
        <v>59</v>
      </c>
      <c r="B2" s="965"/>
      <c r="C2" s="965"/>
      <c r="D2" s="965"/>
      <c r="E2" s="965"/>
      <c r="F2" s="965"/>
      <c r="G2" s="965"/>
      <c r="H2" s="965"/>
      <c r="I2" s="965"/>
      <c r="J2" s="965"/>
      <c r="K2" s="965"/>
      <c r="L2" s="965"/>
      <c r="M2" s="965"/>
      <c r="N2" s="965"/>
      <c r="O2" s="965"/>
      <c r="P2" s="965"/>
      <c r="Q2" s="965"/>
      <c r="R2" s="965"/>
      <c r="S2" s="965"/>
      <c r="T2" s="965"/>
      <c r="U2" s="965"/>
      <c r="V2" s="965"/>
      <c r="W2" s="965"/>
      <c r="X2" s="965"/>
      <c r="Y2" s="965"/>
      <c r="Z2" s="965"/>
      <c r="AA2" s="965"/>
      <c r="AB2" s="965"/>
      <c r="AC2" s="965"/>
      <c r="AD2" s="965"/>
      <c r="AE2" s="965"/>
      <c r="AF2" s="965"/>
      <c r="AG2" s="965"/>
      <c r="AH2" s="965"/>
      <c r="AI2" s="965"/>
      <c r="AJ2" s="965"/>
      <c r="AK2" s="965"/>
      <c r="AL2" s="965"/>
      <c r="AM2" s="965"/>
      <c r="AN2" s="965"/>
      <c r="AO2" s="965"/>
      <c r="AP2" s="965"/>
    </row>
    <row r="3" spans="1:42" ht="15" customHeight="1">
      <c r="A3" s="927" t="s">
        <v>60</v>
      </c>
      <c r="B3" s="966"/>
      <c r="C3" s="966"/>
      <c r="D3" s="966"/>
      <c r="E3" s="966"/>
      <c r="F3" s="966"/>
      <c r="G3" s="966"/>
      <c r="H3" s="966"/>
      <c r="I3" s="966"/>
      <c r="J3" s="967"/>
      <c r="K3" s="968" t="s">
        <v>61</v>
      </c>
      <c r="L3" s="969"/>
      <c r="M3" s="969"/>
      <c r="N3" s="969"/>
      <c r="O3" s="969"/>
      <c r="P3" s="969"/>
      <c r="Q3" s="969"/>
      <c r="R3" s="969"/>
      <c r="S3" s="969"/>
      <c r="T3" s="969"/>
      <c r="U3" s="969"/>
      <c r="V3" s="969"/>
      <c r="W3" s="969"/>
      <c r="X3" s="969"/>
      <c r="Y3" s="969"/>
      <c r="Z3" s="969"/>
      <c r="AA3" s="969"/>
      <c r="AB3" s="969"/>
      <c r="AC3" s="969"/>
      <c r="AD3" s="969"/>
      <c r="AE3" s="969"/>
      <c r="AF3" s="969"/>
      <c r="AG3" s="969"/>
      <c r="AH3" s="969"/>
      <c r="AI3" s="969"/>
      <c r="AJ3" s="969"/>
      <c r="AK3" s="969"/>
      <c r="AL3" s="969"/>
      <c r="AM3" s="970"/>
      <c r="AN3" s="927" t="s">
        <v>62</v>
      </c>
      <c r="AO3" s="928"/>
      <c r="AP3" s="929"/>
    </row>
    <row r="4" spans="1:42" ht="24" customHeight="1">
      <c r="A4" s="971" t="s">
        <v>63</v>
      </c>
      <c r="B4" s="971"/>
      <c r="C4" s="971"/>
      <c r="D4" s="971"/>
      <c r="E4" s="971"/>
      <c r="F4" s="971"/>
      <c r="G4" s="971"/>
      <c r="H4" s="971"/>
      <c r="I4" s="971"/>
      <c r="J4" s="971"/>
      <c r="K4" s="972" t="s">
        <v>584</v>
      </c>
      <c r="L4" s="702"/>
      <c r="M4" s="702"/>
      <c r="N4" s="702"/>
      <c r="O4" s="702"/>
      <c r="P4" s="702"/>
      <c r="Q4" s="702"/>
      <c r="R4" s="702"/>
      <c r="S4" s="702"/>
      <c r="T4" s="702"/>
      <c r="U4" s="702"/>
      <c r="V4" s="702"/>
      <c r="W4" s="702"/>
      <c r="X4" s="702"/>
      <c r="Y4" s="702"/>
      <c r="Z4" s="702"/>
      <c r="AA4" s="702"/>
      <c r="AB4" s="702"/>
      <c r="AC4" s="702"/>
      <c r="AD4" s="702"/>
      <c r="AE4" s="702"/>
      <c r="AF4" s="702"/>
      <c r="AG4" s="702"/>
      <c r="AH4" s="702"/>
      <c r="AI4" s="702"/>
      <c r="AJ4" s="702"/>
      <c r="AK4" s="702"/>
      <c r="AL4" s="702"/>
      <c r="AM4" s="909"/>
      <c r="AN4" s="438"/>
      <c r="AO4" s="438"/>
      <c r="AP4" s="439"/>
    </row>
    <row r="5" spans="1:42" ht="15" customHeight="1">
      <c r="A5" s="961" t="s">
        <v>64</v>
      </c>
      <c r="B5" s="961"/>
      <c r="C5" s="961"/>
      <c r="D5" s="961"/>
      <c r="E5" s="961"/>
      <c r="F5" s="961"/>
      <c r="G5" s="961"/>
      <c r="H5" s="961"/>
      <c r="I5" s="961"/>
      <c r="J5" s="961"/>
      <c r="K5" s="962" t="s">
        <v>585</v>
      </c>
      <c r="L5" s="962"/>
      <c r="M5" s="962"/>
      <c r="N5" s="962"/>
      <c r="O5" s="962"/>
      <c r="P5" s="962"/>
      <c r="Q5" s="962"/>
      <c r="R5" s="962"/>
      <c r="S5" s="962"/>
      <c r="T5" s="962"/>
      <c r="U5" s="962"/>
      <c r="V5" s="962"/>
      <c r="W5" s="962"/>
      <c r="X5" s="962"/>
      <c r="Y5" s="962"/>
      <c r="Z5" s="962"/>
      <c r="AA5" s="962"/>
      <c r="AB5" s="962"/>
      <c r="AC5" s="962"/>
      <c r="AD5" s="962"/>
      <c r="AE5" s="962"/>
      <c r="AF5" s="962"/>
      <c r="AG5" s="962"/>
      <c r="AH5" s="962"/>
      <c r="AI5" s="962"/>
      <c r="AJ5" s="962"/>
      <c r="AK5" s="962"/>
      <c r="AL5" s="962"/>
      <c r="AM5" s="962"/>
      <c r="AN5" s="440"/>
      <c r="AO5" s="441"/>
      <c r="AP5" s="442"/>
    </row>
    <row r="6" spans="1:42" ht="30" customHeight="1">
      <c r="A6" s="762" t="s">
        <v>65</v>
      </c>
      <c r="B6" s="717" t="s">
        <v>66</v>
      </c>
      <c r="C6" s="661" t="s">
        <v>67</v>
      </c>
      <c r="D6" s="720"/>
      <c r="E6" s="720"/>
      <c r="F6" s="720"/>
      <c r="G6" s="720"/>
      <c r="H6" s="720"/>
      <c r="I6" s="720"/>
      <c r="J6" s="720"/>
      <c r="K6" s="662"/>
      <c r="L6" s="663"/>
      <c r="M6" s="661" t="s">
        <v>68</v>
      </c>
      <c r="N6" s="740"/>
      <c r="O6" s="740"/>
      <c r="P6" s="740"/>
      <c r="Q6" s="740"/>
      <c r="R6" s="741"/>
      <c r="S6" s="661" t="s">
        <v>69</v>
      </c>
      <c r="T6" s="662"/>
      <c r="U6" s="662"/>
      <c r="V6" s="662"/>
      <c r="W6" s="662"/>
      <c r="X6" s="662"/>
      <c r="Y6" s="662"/>
      <c r="Z6" s="662"/>
      <c r="AA6" s="662"/>
      <c r="AB6" s="662"/>
      <c r="AC6" s="662"/>
      <c r="AD6" s="662"/>
      <c r="AE6" s="662"/>
      <c r="AF6" s="662"/>
      <c r="AG6" s="662"/>
      <c r="AH6" s="662"/>
      <c r="AI6" s="662"/>
      <c r="AJ6" s="662"/>
      <c r="AK6" s="662"/>
      <c r="AL6" s="662"/>
      <c r="AM6" s="663"/>
      <c r="AN6" s="927" t="s">
        <v>62</v>
      </c>
      <c r="AO6" s="928"/>
      <c r="AP6" s="929"/>
    </row>
    <row r="7" spans="1:42" ht="18.75" customHeight="1">
      <c r="A7" s="963"/>
      <c r="B7" s="718"/>
      <c r="C7" s="930"/>
      <c r="D7" s="931"/>
      <c r="E7" s="931"/>
      <c r="F7" s="931"/>
      <c r="G7" s="931"/>
      <c r="H7" s="931"/>
      <c r="I7" s="931"/>
      <c r="J7" s="931"/>
      <c r="K7" s="443"/>
      <c r="L7" s="444"/>
      <c r="M7" s="952"/>
      <c r="N7" s="953"/>
      <c r="O7" s="953"/>
      <c r="P7" s="953"/>
      <c r="Q7" s="953"/>
      <c r="R7" s="954"/>
      <c r="S7" s="973"/>
      <c r="T7" s="974"/>
      <c r="U7" s="974"/>
      <c r="V7" s="974"/>
      <c r="W7" s="974"/>
      <c r="X7" s="974"/>
      <c r="Y7" s="974"/>
      <c r="Z7" s="974"/>
      <c r="AA7" s="974"/>
      <c r="AB7" s="974"/>
      <c r="AC7" s="974"/>
      <c r="AD7" s="974"/>
      <c r="AE7" s="974"/>
      <c r="AF7" s="974"/>
      <c r="AG7" s="974"/>
      <c r="AH7" s="974"/>
      <c r="AI7" s="974"/>
      <c r="AJ7" s="974"/>
      <c r="AK7" s="974"/>
      <c r="AL7" s="974"/>
      <c r="AM7" s="975"/>
      <c r="AN7" s="938"/>
      <c r="AO7" s="699"/>
      <c r="AP7" s="939"/>
    </row>
    <row r="8" spans="1:42" ht="15.75" customHeight="1">
      <c r="A8" s="963"/>
      <c r="B8" s="718"/>
      <c r="C8" s="445"/>
      <c r="D8" s="446"/>
      <c r="E8" s="446"/>
      <c r="F8" s="446"/>
      <c r="G8" s="446"/>
      <c r="H8" s="446"/>
      <c r="I8" s="446"/>
      <c r="J8" s="446"/>
      <c r="K8" s="446"/>
      <c r="L8" s="447"/>
      <c r="M8" s="955"/>
      <c r="N8" s="956"/>
      <c r="O8" s="956"/>
      <c r="P8" s="956"/>
      <c r="Q8" s="956"/>
      <c r="R8" s="957"/>
      <c r="S8" s="958"/>
      <c r="T8" s="959"/>
      <c r="U8" s="959"/>
      <c r="V8" s="959"/>
      <c r="W8" s="959"/>
      <c r="X8" s="959"/>
      <c r="Y8" s="959"/>
      <c r="Z8" s="959"/>
      <c r="AA8" s="959"/>
      <c r="AB8" s="959"/>
      <c r="AC8" s="959"/>
      <c r="AD8" s="959"/>
      <c r="AE8" s="959"/>
      <c r="AF8" s="959"/>
      <c r="AG8" s="959"/>
      <c r="AH8" s="959"/>
      <c r="AI8" s="959"/>
      <c r="AJ8" s="959"/>
      <c r="AK8" s="959"/>
      <c r="AL8" s="959"/>
      <c r="AM8" s="960"/>
      <c r="AN8" s="700"/>
      <c r="AO8" s="638"/>
      <c r="AP8" s="924"/>
    </row>
    <row r="9" spans="1:42" ht="15" customHeight="1">
      <c r="A9" s="963"/>
      <c r="B9" s="718"/>
      <c r="C9" s="925"/>
      <c r="D9" s="926"/>
      <c r="E9" s="926"/>
      <c r="F9" s="926"/>
      <c r="G9" s="926"/>
      <c r="H9" s="926"/>
      <c r="I9" s="926"/>
      <c r="J9" s="926"/>
      <c r="K9" s="448"/>
      <c r="L9" s="449"/>
      <c r="M9" s="943"/>
      <c r="N9" s="944"/>
      <c r="O9" s="944"/>
      <c r="P9" s="944"/>
      <c r="Q9" s="944"/>
      <c r="R9" s="945"/>
      <c r="S9" s="949"/>
      <c r="T9" s="950"/>
      <c r="U9" s="950"/>
      <c r="V9" s="950"/>
      <c r="W9" s="950"/>
      <c r="X9" s="950"/>
      <c r="Y9" s="950"/>
      <c r="Z9" s="950"/>
      <c r="AA9" s="950"/>
      <c r="AB9" s="950"/>
      <c r="AC9" s="950"/>
      <c r="AD9" s="950"/>
      <c r="AE9" s="950"/>
      <c r="AF9" s="950"/>
      <c r="AG9" s="950"/>
      <c r="AH9" s="950"/>
      <c r="AI9" s="950"/>
      <c r="AJ9" s="950"/>
      <c r="AK9" s="950"/>
      <c r="AL9" s="950"/>
      <c r="AM9" s="951"/>
      <c r="AN9" s="700"/>
      <c r="AO9" s="638"/>
      <c r="AP9" s="924"/>
    </row>
    <row r="10" spans="1:42" ht="15" customHeight="1">
      <c r="A10" s="963"/>
      <c r="B10" s="718"/>
      <c r="C10" s="925"/>
      <c r="D10" s="926"/>
      <c r="E10" s="926"/>
      <c r="F10" s="926"/>
      <c r="G10" s="926"/>
      <c r="H10" s="926"/>
      <c r="I10" s="926"/>
      <c r="J10" s="926"/>
      <c r="K10" s="448"/>
      <c r="L10" s="449"/>
      <c r="M10" s="943"/>
      <c r="N10" s="944"/>
      <c r="O10" s="944"/>
      <c r="P10" s="944"/>
      <c r="Q10" s="944"/>
      <c r="R10" s="945"/>
      <c r="S10" s="949"/>
      <c r="T10" s="950"/>
      <c r="U10" s="950"/>
      <c r="V10" s="950"/>
      <c r="W10" s="950"/>
      <c r="X10" s="950"/>
      <c r="Y10" s="950"/>
      <c r="Z10" s="950"/>
      <c r="AA10" s="950"/>
      <c r="AB10" s="950"/>
      <c r="AC10" s="950"/>
      <c r="AD10" s="950"/>
      <c r="AE10" s="950"/>
      <c r="AF10" s="950"/>
      <c r="AG10" s="950"/>
      <c r="AH10" s="950"/>
      <c r="AI10" s="950"/>
      <c r="AJ10" s="950"/>
      <c r="AK10" s="950"/>
      <c r="AL10" s="950"/>
      <c r="AM10" s="951"/>
      <c r="AN10" s="700"/>
      <c r="AO10" s="638"/>
      <c r="AP10" s="924"/>
    </row>
    <row r="11" spans="1:42" ht="15" customHeight="1">
      <c r="A11" s="963"/>
      <c r="B11" s="718"/>
      <c r="C11" s="925"/>
      <c r="D11" s="926"/>
      <c r="E11" s="926"/>
      <c r="F11" s="926"/>
      <c r="G11" s="926"/>
      <c r="H11" s="926"/>
      <c r="I11" s="926"/>
      <c r="J11" s="926"/>
      <c r="K11" s="448"/>
      <c r="L11" s="449"/>
      <c r="M11" s="943"/>
      <c r="N11" s="944"/>
      <c r="O11" s="944"/>
      <c r="P11" s="944"/>
      <c r="Q11" s="944"/>
      <c r="R11" s="945"/>
      <c r="S11" s="949"/>
      <c r="T11" s="950"/>
      <c r="U11" s="950"/>
      <c r="V11" s="950"/>
      <c r="W11" s="950"/>
      <c r="X11" s="950"/>
      <c r="Y11" s="950"/>
      <c r="Z11" s="950"/>
      <c r="AA11" s="950"/>
      <c r="AB11" s="950"/>
      <c r="AC11" s="950"/>
      <c r="AD11" s="950"/>
      <c r="AE11" s="950"/>
      <c r="AF11" s="950"/>
      <c r="AG11" s="950"/>
      <c r="AH11" s="950"/>
      <c r="AI11" s="950"/>
      <c r="AJ11" s="950"/>
      <c r="AK11" s="950"/>
      <c r="AL11" s="950"/>
      <c r="AM11" s="951"/>
      <c r="AN11" s="700"/>
      <c r="AO11" s="638"/>
      <c r="AP11" s="924"/>
    </row>
    <row r="12" spans="1:42" ht="15" customHeight="1">
      <c r="A12" s="963"/>
      <c r="B12" s="719"/>
      <c r="C12" s="901"/>
      <c r="D12" s="902"/>
      <c r="E12" s="902"/>
      <c r="F12" s="902"/>
      <c r="G12" s="902"/>
      <c r="H12" s="902"/>
      <c r="I12" s="902"/>
      <c r="J12" s="902"/>
      <c r="K12" s="450"/>
      <c r="L12" s="451"/>
      <c r="M12" s="946"/>
      <c r="N12" s="947"/>
      <c r="O12" s="947"/>
      <c r="P12" s="947"/>
      <c r="Q12" s="947"/>
      <c r="R12" s="948"/>
      <c r="S12" s="940"/>
      <c r="T12" s="941"/>
      <c r="U12" s="941"/>
      <c r="V12" s="941"/>
      <c r="W12" s="941"/>
      <c r="X12" s="941"/>
      <c r="Y12" s="941"/>
      <c r="Z12" s="941"/>
      <c r="AA12" s="941"/>
      <c r="AB12" s="941"/>
      <c r="AC12" s="941"/>
      <c r="AD12" s="941"/>
      <c r="AE12" s="941"/>
      <c r="AF12" s="941"/>
      <c r="AG12" s="941"/>
      <c r="AH12" s="941"/>
      <c r="AI12" s="941"/>
      <c r="AJ12" s="941"/>
      <c r="AK12" s="941"/>
      <c r="AL12" s="941"/>
      <c r="AM12" s="942"/>
      <c r="AN12" s="701"/>
      <c r="AO12" s="702"/>
      <c r="AP12" s="909"/>
    </row>
    <row r="13" spans="1:42" ht="30" customHeight="1">
      <c r="A13" s="963"/>
      <c r="B13" s="717" t="s">
        <v>70</v>
      </c>
      <c r="C13" s="661" t="s">
        <v>71</v>
      </c>
      <c r="D13" s="720"/>
      <c r="E13" s="720"/>
      <c r="F13" s="720"/>
      <c r="G13" s="720"/>
      <c r="H13" s="720"/>
      <c r="I13" s="720"/>
      <c r="J13" s="720"/>
      <c r="K13" s="662"/>
      <c r="L13" s="663"/>
      <c r="M13" s="661" t="s">
        <v>68</v>
      </c>
      <c r="N13" s="662"/>
      <c r="O13" s="662"/>
      <c r="P13" s="662"/>
      <c r="Q13" s="662"/>
      <c r="R13" s="663"/>
      <c r="S13" s="661" t="s">
        <v>69</v>
      </c>
      <c r="T13" s="662"/>
      <c r="U13" s="662"/>
      <c r="V13" s="662"/>
      <c r="W13" s="662"/>
      <c r="X13" s="662"/>
      <c r="Y13" s="662"/>
      <c r="Z13" s="662"/>
      <c r="AA13" s="662"/>
      <c r="AB13" s="662"/>
      <c r="AC13" s="662"/>
      <c r="AD13" s="662"/>
      <c r="AE13" s="662"/>
      <c r="AF13" s="662"/>
      <c r="AG13" s="662"/>
      <c r="AH13" s="662"/>
      <c r="AI13" s="662"/>
      <c r="AJ13" s="662"/>
      <c r="AK13" s="662"/>
      <c r="AL13" s="662"/>
      <c r="AM13" s="663"/>
      <c r="AN13" s="927" t="s">
        <v>62</v>
      </c>
      <c r="AO13" s="928"/>
      <c r="AP13" s="929"/>
    </row>
    <row r="14" spans="1:42" ht="15" customHeight="1">
      <c r="A14" s="963"/>
      <c r="B14" s="768"/>
      <c r="C14" s="930"/>
      <c r="D14" s="931"/>
      <c r="E14" s="931"/>
      <c r="F14" s="931"/>
      <c r="G14" s="931"/>
      <c r="H14" s="931"/>
      <c r="I14" s="931"/>
      <c r="J14" s="931"/>
      <c r="K14" s="443"/>
      <c r="L14" s="444"/>
      <c r="M14" s="952"/>
      <c r="N14" s="953"/>
      <c r="O14" s="953"/>
      <c r="P14" s="953"/>
      <c r="Q14" s="953"/>
      <c r="R14" s="954"/>
      <c r="S14" s="935"/>
      <c r="T14" s="936"/>
      <c r="U14" s="936"/>
      <c r="V14" s="936"/>
      <c r="W14" s="936"/>
      <c r="X14" s="936"/>
      <c r="Y14" s="936"/>
      <c r="Z14" s="936"/>
      <c r="AA14" s="936"/>
      <c r="AB14" s="936"/>
      <c r="AC14" s="936"/>
      <c r="AD14" s="936"/>
      <c r="AE14" s="936"/>
      <c r="AF14" s="936"/>
      <c r="AG14" s="936"/>
      <c r="AH14" s="936"/>
      <c r="AI14" s="936"/>
      <c r="AJ14" s="936"/>
      <c r="AK14" s="936"/>
      <c r="AL14" s="936"/>
      <c r="AM14" s="937"/>
      <c r="AN14" s="938"/>
      <c r="AO14" s="699"/>
      <c r="AP14" s="939"/>
    </row>
    <row r="15" spans="1:42" ht="15" customHeight="1">
      <c r="A15" s="963"/>
      <c r="B15" s="768"/>
      <c r="C15" s="445"/>
      <c r="D15" s="446"/>
      <c r="E15" s="446"/>
      <c r="F15" s="446"/>
      <c r="G15" s="446"/>
      <c r="H15" s="446"/>
      <c r="I15" s="446"/>
      <c r="J15" s="446"/>
      <c r="K15" s="446"/>
      <c r="L15" s="447"/>
      <c r="M15" s="955"/>
      <c r="N15" s="956"/>
      <c r="O15" s="956"/>
      <c r="P15" s="956"/>
      <c r="Q15" s="956"/>
      <c r="R15" s="957"/>
      <c r="S15" s="921"/>
      <c r="T15" s="922"/>
      <c r="U15" s="922"/>
      <c r="V15" s="922"/>
      <c r="W15" s="922"/>
      <c r="X15" s="922"/>
      <c r="Y15" s="922"/>
      <c r="Z15" s="922"/>
      <c r="AA15" s="922"/>
      <c r="AB15" s="922"/>
      <c r="AC15" s="922"/>
      <c r="AD15" s="922"/>
      <c r="AE15" s="922"/>
      <c r="AF15" s="922"/>
      <c r="AG15" s="922"/>
      <c r="AH15" s="922"/>
      <c r="AI15" s="922"/>
      <c r="AJ15" s="922"/>
      <c r="AK15" s="922"/>
      <c r="AL15" s="922"/>
      <c r="AM15" s="923"/>
      <c r="AN15" s="700"/>
      <c r="AO15" s="638"/>
      <c r="AP15" s="924"/>
    </row>
    <row r="16" spans="1:42" ht="15" customHeight="1">
      <c r="A16" s="963"/>
      <c r="B16" s="718"/>
      <c r="C16" s="925" t="s">
        <v>588</v>
      </c>
      <c r="D16" s="926"/>
      <c r="E16" s="926"/>
      <c r="F16" s="926"/>
      <c r="G16" s="926"/>
      <c r="H16" s="926"/>
      <c r="I16" s="926"/>
      <c r="J16" s="926"/>
      <c r="K16" s="448"/>
      <c r="L16" s="449"/>
      <c r="M16" s="943"/>
      <c r="N16" s="944"/>
      <c r="O16" s="944"/>
      <c r="P16" s="944"/>
      <c r="Q16" s="944"/>
      <c r="R16" s="945"/>
      <c r="S16" s="949"/>
      <c r="T16" s="950"/>
      <c r="U16" s="950"/>
      <c r="V16" s="950"/>
      <c r="W16" s="950"/>
      <c r="X16" s="950"/>
      <c r="Y16" s="950"/>
      <c r="Z16" s="950"/>
      <c r="AA16" s="950"/>
      <c r="AB16" s="950"/>
      <c r="AC16" s="950"/>
      <c r="AD16" s="950"/>
      <c r="AE16" s="950"/>
      <c r="AF16" s="950"/>
      <c r="AG16" s="950"/>
      <c r="AH16" s="950"/>
      <c r="AI16" s="950"/>
      <c r="AJ16" s="950"/>
      <c r="AK16" s="950"/>
      <c r="AL16" s="950"/>
      <c r="AM16" s="951"/>
      <c r="AN16" s="700"/>
      <c r="AO16" s="638"/>
      <c r="AP16" s="924"/>
    </row>
    <row r="17" spans="1:42" ht="15" customHeight="1">
      <c r="A17" s="963"/>
      <c r="B17" s="718"/>
      <c r="C17" s="925" t="s">
        <v>587</v>
      </c>
      <c r="D17" s="926"/>
      <c r="E17" s="926"/>
      <c r="F17" s="926"/>
      <c r="G17" s="926"/>
      <c r="H17" s="926"/>
      <c r="I17" s="926"/>
      <c r="J17" s="926"/>
      <c r="K17" s="448"/>
      <c r="L17" s="449"/>
      <c r="M17" s="943">
        <v>36982</v>
      </c>
      <c r="N17" s="944"/>
      <c r="O17" s="944"/>
      <c r="P17" s="944"/>
      <c r="Q17" s="944"/>
      <c r="R17" s="945"/>
      <c r="S17" s="949" t="s">
        <v>585</v>
      </c>
      <c r="T17" s="950"/>
      <c r="U17" s="950"/>
      <c r="V17" s="950"/>
      <c r="W17" s="950"/>
      <c r="X17" s="950"/>
      <c r="Y17" s="950"/>
      <c r="Z17" s="950"/>
      <c r="AA17" s="950"/>
      <c r="AB17" s="950"/>
      <c r="AC17" s="950"/>
      <c r="AD17" s="950"/>
      <c r="AE17" s="950"/>
      <c r="AF17" s="950"/>
      <c r="AG17" s="950"/>
      <c r="AH17" s="950"/>
      <c r="AI17" s="950"/>
      <c r="AJ17" s="950"/>
      <c r="AK17" s="950"/>
      <c r="AL17" s="950"/>
      <c r="AM17" s="951"/>
      <c r="AN17" s="700"/>
      <c r="AO17" s="638"/>
      <c r="AP17" s="924"/>
    </row>
    <row r="18" spans="1:42" ht="15" customHeight="1">
      <c r="A18" s="963"/>
      <c r="B18" s="719"/>
      <c r="C18" s="901"/>
      <c r="D18" s="902"/>
      <c r="E18" s="902"/>
      <c r="F18" s="902"/>
      <c r="G18" s="902"/>
      <c r="H18" s="902"/>
      <c r="I18" s="902"/>
      <c r="J18" s="902"/>
      <c r="K18" s="450"/>
      <c r="L18" s="451"/>
      <c r="M18" s="946"/>
      <c r="N18" s="947"/>
      <c r="O18" s="947"/>
      <c r="P18" s="947"/>
      <c r="Q18" s="947"/>
      <c r="R18" s="948"/>
      <c r="S18" s="940"/>
      <c r="T18" s="941"/>
      <c r="U18" s="941"/>
      <c r="V18" s="941"/>
      <c r="W18" s="941"/>
      <c r="X18" s="941"/>
      <c r="Y18" s="941"/>
      <c r="Z18" s="941"/>
      <c r="AA18" s="941"/>
      <c r="AB18" s="941"/>
      <c r="AC18" s="941"/>
      <c r="AD18" s="941"/>
      <c r="AE18" s="941"/>
      <c r="AF18" s="941"/>
      <c r="AG18" s="941"/>
      <c r="AH18" s="941"/>
      <c r="AI18" s="941"/>
      <c r="AJ18" s="941"/>
      <c r="AK18" s="941"/>
      <c r="AL18" s="941"/>
      <c r="AM18" s="942"/>
      <c r="AN18" s="701"/>
      <c r="AO18" s="702"/>
      <c r="AP18" s="909"/>
    </row>
    <row r="19" spans="1:42" ht="30" customHeight="1">
      <c r="A19" s="963"/>
      <c r="B19" s="717" t="s">
        <v>72</v>
      </c>
      <c r="C19" s="661" t="s">
        <v>71</v>
      </c>
      <c r="D19" s="720"/>
      <c r="E19" s="720"/>
      <c r="F19" s="720"/>
      <c r="G19" s="720"/>
      <c r="H19" s="720"/>
      <c r="I19" s="720"/>
      <c r="J19" s="720"/>
      <c r="K19" s="662"/>
      <c r="L19" s="663"/>
      <c r="M19" s="661" t="s">
        <v>68</v>
      </c>
      <c r="N19" s="662"/>
      <c r="O19" s="662"/>
      <c r="P19" s="662"/>
      <c r="Q19" s="662"/>
      <c r="R19" s="663"/>
      <c r="S19" s="661" t="s">
        <v>69</v>
      </c>
      <c r="T19" s="662"/>
      <c r="U19" s="662"/>
      <c r="V19" s="662"/>
      <c r="W19" s="662"/>
      <c r="X19" s="662"/>
      <c r="Y19" s="662"/>
      <c r="Z19" s="662"/>
      <c r="AA19" s="662"/>
      <c r="AB19" s="662"/>
      <c r="AC19" s="662"/>
      <c r="AD19" s="662"/>
      <c r="AE19" s="662"/>
      <c r="AF19" s="662"/>
      <c r="AG19" s="662"/>
      <c r="AH19" s="662"/>
      <c r="AI19" s="662"/>
      <c r="AJ19" s="662"/>
      <c r="AK19" s="662"/>
      <c r="AL19" s="662"/>
      <c r="AM19" s="663"/>
      <c r="AN19" s="927" t="s">
        <v>62</v>
      </c>
      <c r="AO19" s="928"/>
      <c r="AP19" s="929"/>
    </row>
    <row r="20" spans="1:42" ht="22.5" customHeight="1">
      <c r="A20" s="963"/>
      <c r="B20" s="768"/>
      <c r="C20" s="930"/>
      <c r="D20" s="931"/>
      <c r="E20" s="931"/>
      <c r="F20" s="931"/>
      <c r="G20" s="931"/>
      <c r="H20" s="931"/>
      <c r="I20" s="931"/>
      <c r="J20" s="931"/>
      <c r="K20" s="443"/>
      <c r="L20" s="452"/>
      <c r="M20" s="932"/>
      <c r="N20" s="933"/>
      <c r="O20" s="933"/>
      <c r="P20" s="933"/>
      <c r="Q20" s="933"/>
      <c r="R20" s="934"/>
      <c r="S20" s="935"/>
      <c r="T20" s="936"/>
      <c r="U20" s="936"/>
      <c r="V20" s="936"/>
      <c r="W20" s="936"/>
      <c r="X20" s="936"/>
      <c r="Y20" s="936"/>
      <c r="Z20" s="936"/>
      <c r="AA20" s="936"/>
      <c r="AB20" s="936"/>
      <c r="AC20" s="936"/>
      <c r="AD20" s="936"/>
      <c r="AE20" s="936"/>
      <c r="AF20" s="936"/>
      <c r="AG20" s="936"/>
      <c r="AH20" s="936"/>
      <c r="AI20" s="936"/>
      <c r="AJ20" s="936"/>
      <c r="AK20" s="936"/>
      <c r="AL20" s="936"/>
      <c r="AM20" s="937"/>
      <c r="AN20" s="938"/>
      <c r="AO20" s="699"/>
      <c r="AP20" s="939"/>
    </row>
    <row r="21" spans="1:42" ht="15" customHeight="1">
      <c r="A21" s="963"/>
      <c r="B21" s="718"/>
      <c r="C21" s="925"/>
      <c r="D21" s="926"/>
      <c r="E21" s="926"/>
      <c r="F21" s="926"/>
      <c r="G21" s="926"/>
      <c r="H21" s="926"/>
      <c r="I21" s="926"/>
      <c r="J21" s="926"/>
      <c r="K21" s="448"/>
      <c r="L21" s="453"/>
      <c r="M21" s="943"/>
      <c r="N21" s="944"/>
      <c r="O21" s="944"/>
      <c r="P21" s="944"/>
      <c r="Q21" s="944"/>
      <c r="R21" s="945"/>
      <c r="S21" s="921"/>
      <c r="T21" s="922"/>
      <c r="U21" s="922"/>
      <c r="V21" s="922"/>
      <c r="W21" s="922"/>
      <c r="X21" s="922"/>
      <c r="Y21" s="922"/>
      <c r="Z21" s="922"/>
      <c r="AA21" s="922"/>
      <c r="AB21" s="922"/>
      <c r="AC21" s="922"/>
      <c r="AD21" s="922"/>
      <c r="AE21" s="922"/>
      <c r="AF21" s="922"/>
      <c r="AG21" s="922"/>
      <c r="AH21" s="922"/>
      <c r="AI21" s="922"/>
      <c r="AJ21" s="922"/>
      <c r="AK21" s="922"/>
      <c r="AL21" s="922"/>
      <c r="AM21" s="923"/>
      <c r="AN21" s="700"/>
      <c r="AO21" s="638"/>
      <c r="AP21" s="924"/>
    </row>
    <row r="22" spans="1:42" ht="15" customHeight="1">
      <c r="A22" s="963"/>
      <c r="B22" s="718"/>
      <c r="C22" s="925"/>
      <c r="D22" s="926"/>
      <c r="E22" s="926"/>
      <c r="F22" s="926"/>
      <c r="G22" s="926"/>
      <c r="H22" s="926"/>
      <c r="I22" s="926"/>
      <c r="J22" s="926"/>
      <c r="K22" s="448"/>
      <c r="L22" s="453"/>
      <c r="M22" s="943"/>
      <c r="N22" s="944"/>
      <c r="O22" s="944"/>
      <c r="P22" s="944"/>
      <c r="Q22" s="944"/>
      <c r="R22" s="945"/>
      <c r="S22" s="921"/>
      <c r="T22" s="922"/>
      <c r="U22" s="922"/>
      <c r="V22" s="922"/>
      <c r="W22" s="922"/>
      <c r="X22" s="922"/>
      <c r="Y22" s="922"/>
      <c r="Z22" s="922"/>
      <c r="AA22" s="922"/>
      <c r="AB22" s="922"/>
      <c r="AC22" s="922"/>
      <c r="AD22" s="922"/>
      <c r="AE22" s="922"/>
      <c r="AF22" s="922"/>
      <c r="AG22" s="922"/>
      <c r="AH22" s="922"/>
      <c r="AI22" s="922"/>
      <c r="AJ22" s="922"/>
      <c r="AK22" s="922"/>
      <c r="AL22" s="922"/>
      <c r="AM22" s="923"/>
      <c r="AN22" s="700"/>
      <c r="AO22" s="638"/>
      <c r="AP22" s="924"/>
    </row>
    <row r="23" spans="1:42" ht="15" customHeight="1">
      <c r="A23" s="963"/>
      <c r="B23" s="719"/>
      <c r="C23" s="901"/>
      <c r="D23" s="902"/>
      <c r="E23" s="902"/>
      <c r="F23" s="902"/>
      <c r="G23" s="902"/>
      <c r="H23" s="902"/>
      <c r="I23" s="902"/>
      <c r="J23" s="902"/>
      <c r="K23" s="450"/>
      <c r="L23" s="454"/>
      <c r="M23" s="946"/>
      <c r="N23" s="947"/>
      <c r="O23" s="947"/>
      <c r="P23" s="947"/>
      <c r="Q23" s="947"/>
      <c r="R23" s="948"/>
      <c r="S23" s="906"/>
      <c r="T23" s="907"/>
      <c r="U23" s="907"/>
      <c r="V23" s="907"/>
      <c r="W23" s="907"/>
      <c r="X23" s="907"/>
      <c r="Y23" s="907"/>
      <c r="Z23" s="907"/>
      <c r="AA23" s="907"/>
      <c r="AB23" s="907"/>
      <c r="AC23" s="907"/>
      <c r="AD23" s="907"/>
      <c r="AE23" s="907"/>
      <c r="AF23" s="907"/>
      <c r="AG23" s="907"/>
      <c r="AH23" s="907"/>
      <c r="AI23" s="907"/>
      <c r="AJ23" s="907"/>
      <c r="AK23" s="907"/>
      <c r="AL23" s="907"/>
      <c r="AM23" s="908"/>
      <c r="AN23" s="701"/>
      <c r="AO23" s="702"/>
      <c r="AP23" s="909"/>
    </row>
    <row r="24" spans="1:42" ht="30" customHeight="1">
      <c r="A24" s="963"/>
      <c r="B24" s="717" t="s">
        <v>73</v>
      </c>
      <c r="C24" s="661" t="s">
        <v>74</v>
      </c>
      <c r="D24" s="720"/>
      <c r="E24" s="720"/>
      <c r="F24" s="720"/>
      <c r="G24" s="720"/>
      <c r="H24" s="720"/>
      <c r="I24" s="720"/>
      <c r="J24" s="720"/>
      <c r="K24" s="662"/>
      <c r="L24" s="663"/>
      <c r="M24" s="651" t="s">
        <v>68</v>
      </c>
      <c r="N24" s="720"/>
      <c r="O24" s="720"/>
      <c r="P24" s="720"/>
      <c r="Q24" s="720"/>
      <c r="R24" s="721"/>
      <c r="S24" s="661" t="s">
        <v>69</v>
      </c>
      <c r="T24" s="662"/>
      <c r="U24" s="662"/>
      <c r="V24" s="662"/>
      <c r="W24" s="662"/>
      <c r="X24" s="662"/>
      <c r="Y24" s="662"/>
      <c r="Z24" s="662"/>
      <c r="AA24" s="662"/>
      <c r="AB24" s="662"/>
      <c r="AC24" s="662"/>
      <c r="AD24" s="662"/>
      <c r="AE24" s="662"/>
      <c r="AF24" s="662"/>
      <c r="AG24" s="662"/>
      <c r="AH24" s="662"/>
      <c r="AI24" s="662"/>
      <c r="AJ24" s="662"/>
      <c r="AK24" s="662"/>
      <c r="AL24" s="662"/>
      <c r="AM24" s="663"/>
      <c r="AN24" s="927" t="s">
        <v>62</v>
      </c>
      <c r="AO24" s="928"/>
      <c r="AP24" s="929"/>
    </row>
    <row r="25" spans="1:42" ht="22.5" customHeight="1">
      <c r="A25" s="963"/>
      <c r="B25" s="768"/>
      <c r="C25" s="930"/>
      <c r="D25" s="931"/>
      <c r="E25" s="931"/>
      <c r="F25" s="931"/>
      <c r="G25" s="931"/>
      <c r="H25" s="931"/>
      <c r="I25" s="931"/>
      <c r="J25" s="931"/>
      <c r="K25" s="443"/>
      <c r="L25" s="452"/>
      <c r="M25" s="932"/>
      <c r="N25" s="933"/>
      <c r="O25" s="933"/>
      <c r="P25" s="933"/>
      <c r="Q25" s="933"/>
      <c r="R25" s="934"/>
      <c r="S25" s="935"/>
      <c r="T25" s="936"/>
      <c r="U25" s="936"/>
      <c r="V25" s="936"/>
      <c r="W25" s="936"/>
      <c r="X25" s="936"/>
      <c r="Y25" s="936"/>
      <c r="Z25" s="936"/>
      <c r="AA25" s="936"/>
      <c r="AB25" s="936"/>
      <c r="AC25" s="936"/>
      <c r="AD25" s="936"/>
      <c r="AE25" s="936"/>
      <c r="AF25" s="936"/>
      <c r="AG25" s="936"/>
      <c r="AH25" s="936"/>
      <c r="AI25" s="936"/>
      <c r="AJ25" s="936"/>
      <c r="AK25" s="936"/>
      <c r="AL25" s="936"/>
      <c r="AM25" s="937"/>
      <c r="AN25" s="938"/>
      <c r="AO25" s="699"/>
      <c r="AP25" s="939"/>
    </row>
    <row r="26" spans="1:42" ht="15" customHeight="1">
      <c r="A26" s="963"/>
      <c r="B26" s="718"/>
      <c r="C26" s="925" t="s">
        <v>589</v>
      </c>
      <c r="D26" s="926"/>
      <c r="E26" s="926"/>
      <c r="F26" s="926"/>
      <c r="G26" s="926"/>
      <c r="H26" s="926"/>
      <c r="I26" s="926"/>
      <c r="J26" s="926"/>
      <c r="K26" s="446"/>
      <c r="L26" s="455"/>
      <c r="M26" s="918">
        <v>36982</v>
      </c>
      <c r="N26" s="919"/>
      <c r="O26" s="919"/>
      <c r="P26" s="919"/>
      <c r="Q26" s="919"/>
      <c r="R26" s="920"/>
      <c r="S26" s="921" t="s">
        <v>590</v>
      </c>
      <c r="T26" s="922"/>
      <c r="U26" s="922"/>
      <c r="V26" s="922"/>
      <c r="W26" s="922"/>
      <c r="X26" s="922"/>
      <c r="Y26" s="922"/>
      <c r="Z26" s="922"/>
      <c r="AA26" s="922"/>
      <c r="AB26" s="922"/>
      <c r="AC26" s="922"/>
      <c r="AD26" s="922"/>
      <c r="AE26" s="922"/>
      <c r="AF26" s="922"/>
      <c r="AG26" s="922"/>
      <c r="AH26" s="922"/>
      <c r="AI26" s="922"/>
      <c r="AJ26" s="922"/>
      <c r="AK26" s="922"/>
      <c r="AL26" s="922"/>
      <c r="AM26" s="923"/>
      <c r="AN26" s="700"/>
      <c r="AO26" s="638"/>
      <c r="AP26" s="924"/>
    </row>
    <row r="27" spans="1:42" ht="15" customHeight="1">
      <c r="A27" s="963"/>
      <c r="B27" s="718"/>
      <c r="C27" s="925"/>
      <c r="D27" s="926"/>
      <c r="E27" s="926"/>
      <c r="F27" s="926"/>
      <c r="G27" s="926"/>
      <c r="H27" s="926"/>
      <c r="I27" s="926"/>
      <c r="J27" s="926"/>
      <c r="K27" s="446"/>
      <c r="L27" s="455"/>
      <c r="M27" s="918"/>
      <c r="N27" s="919"/>
      <c r="O27" s="919"/>
      <c r="P27" s="919"/>
      <c r="Q27" s="919"/>
      <c r="R27" s="920"/>
      <c r="S27" s="921"/>
      <c r="T27" s="922"/>
      <c r="U27" s="922"/>
      <c r="V27" s="922"/>
      <c r="W27" s="922"/>
      <c r="X27" s="922"/>
      <c r="Y27" s="922"/>
      <c r="Z27" s="922"/>
      <c r="AA27" s="922"/>
      <c r="AB27" s="922"/>
      <c r="AC27" s="922"/>
      <c r="AD27" s="922"/>
      <c r="AE27" s="922"/>
      <c r="AF27" s="922"/>
      <c r="AG27" s="922"/>
      <c r="AH27" s="922"/>
      <c r="AI27" s="922"/>
      <c r="AJ27" s="922"/>
      <c r="AK27" s="922"/>
      <c r="AL27" s="922"/>
      <c r="AM27" s="923"/>
      <c r="AN27" s="700"/>
      <c r="AO27" s="638"/>
      <c r="AP27" s="924"/>
    </row>
    <row r="28" spans="1:42" ht="15" customHeight="1">
      <c r="A28" s="963"/>
      <c r="B28" s="719"/>
      <c r="C28" s="901"/>
      <c r="D28" s="902"/>
      <c r="E28" s="902"/>
      <c r="F28" s="902"/>
      <c r="G28" s="902"/>
      <c r="H28" s="902"/>
      <c r="I28" s="902"/>
      <c r="J28" s="902"/>
      <c r="K28" s="450"/>
      <c r="L28" s="454"/>
      <c r="M28" s="903"/>
      <c r="N28" s="904"/>
      <c r="O28" s="904"/>
      <c r="P28" s="904"/>
      <c r="Q28" s="904"/>
      <c r="R28" s="905"/>
      <c r="S28" s="906"/>
      <c r="T28" s="907"/>
      <c r="U28" s="907"/>
      <c r="V28" s="907"/>
      <c r="W28" s="907"/>
      <c r="X28" s="907"/>
      <c r="Y28" s="907"/>
      <c r="Z28" s="907"/>
      <c r="AA28" s="907"/>
      <c r="AB28" s="907"/>
      <c r="AC28" s="907"/>
      <c r="AD28" s="907"/>
      <c r="AE28" s="907"/>
      <c r="AF28" s="907"/>
      <c r="AG28" s="907"/>
      <c r="AH28" s="907"/>
      <c r="AI28" s="907"/>
      <c r="AJ28" s="907"/>
      <c r="AK28" s="907"/>
      <c r="AL28" s="907"/>
      <c r="AM28" s="908"/>
      <c r="AN28" s="701"/>
      <c r="AO28" s="702"/>
      <c r="AP28" s="909"/>
    </row>
    <row r="29" spans="1:42" ht="15" customHeight="1">
      <c r="A29" s="964"/>
      <c r="B29" s="910" t="s">
        <v>75</v>
      </c>
      <c r="C29" s="911"/>
      <c r="D29" s="911"/>
      <c r="E29" s="911"/>
      <c r="F29" s="911"/>
      <c r="G29" s="911"/>
      <c r="H29" s="911"/>
      <c r="I29" s="911"/>
      <c r="J29" s="912"/>
      <c r="K29" s="799"/>
      <c r="L29" s="800"/>
      <c r="M29" s="913"/>
      <c r="N29" s="913"/>
      <c r="O29" s="913"/>
      <c r="P29" s="913"/>
      <c r="Q29" s="913"/>
      <c r="R29" s="913"/>
      <c r="S29" s="913"/>
      <c r="T29" s="913"/>
      <c r="U29" s="913"/>
      <c r="V29" s="913"/>
      <c r="W29" s="913"/>
      <c r="X29" s="913"/>
      <c r="Y29" s="913"/>
      <c r="Z29" s="913"/>
      <c r="AA29" s="913"/>
      <c r="AB29" s="913"/>
      <c r="AC29" s="913"/>
      <c r="AD29" s="913"/>
      <c r="AE29" s="913"/>
      <c r="AF29" s="913"/>
      <c r="AG29" s="913"/>
      <c r="AH29" s="913"/>
      <c r="AI29" s="913"/>
      <c r="AJ29" s="913"/>
      <c r="AK29" s="913"/>
      <c r="AL29" s="913"/>
      <c r="AM29" s="914"/>
      <c r="AN29" s="915"/>
      <c r="AO29" s="916"/>
      <c r="AP29" s="917"/>
    </row>
    <row r="30" spans="1:42" ht="15" customHeight="1">
      <c r="A30" s="658" t="s">
        <v>76</v>
      </c>
      <c r="B30" s="717" t="s">
        <v>66</v>
      </c>
      <c r="C30" s="668" t="s">
        <v>77</v>
      </c>
      <c r="D30" s="753"/>
      <c r="E30" s="753"/>
      <c r="F30" s="753"/>
      <c r="G30" s="753"/>
      <c r="H30" s="753"/>
      <c r="I30" s="753"/>
      <c r="J30" s="753"/>
      <c r="K30" s="753"/>
      <c r="L30" s="754"/>
      <c r="M30" s="661" t="s">
        <v>78</v>
      </c>
      <c r="N30" s="740"/>
      <c r="O30" s="740"/>
      <c r="P30" s="740"/>
      <c r="Q30" s="740"/>
      <c r="R30" s="740"/>
      <c r="S30" s="740"/>
      <c r="T30" s="740"/>
      <c r="U30" s="740"/>
      <c r="V30" s="740"/>
      <c r="W30" s="740"/>
      <c r="X30" s="740"/>
      <c r="Y30" s="740"/>
      <c r="Z30" s="740"/>
      <c r="AA30" s="740"/>
      <c r="AB30" s="740"/>
      <c r="AC30" s="740"/>
      <c r="AD30" s="740"/>
      <c r="AE30" s="740"/>
      <c r="AF30" s="740"/>
      <c r="AG30" s="740"/>
      <c r="AH30" s="740"/>
      <c r="AI30" s="740"/>
      <c r="AJ30" s="741"/>
      <c r="AK30" s="894" t="s">
        <v>79</v>
      </c>
      <c r="AL30" s="791"/>
      <c r="AM30" s="792"/>
      <c r="AN30" s="895" t="s">
        <v>80</v>
      </c>
      <c r="AO30" s="896"/>
      <c r="AP30" s="806" t="s">
        <v>62</v>
      </c>
    </row>
    <row r="31" spans="1:42" ht="7.5" customHeight="1">
      <c r="A31" s="736"/>
      <c r="B31" s="768"/>
      <c r="C31" s="778"/>
      <c r="D31" s="779"/>
      <c r="E31" s="779"/>
      <c r="F31" s="779"/>
      <c r="G31" s="779"/>
      <c r="H31" s="779"/>
      <c r="I31" s="779"/>
      <c r="J31" s="779"/>
      <c r="K31" s="779"/>
      <c r="L31" s="780"/>
      <c r="M31" s="668" t="s">
        <v>81</v>
      </c>
      <c r="N31" s="664"/>
      <c r="O31" s="664"/>
      <c r="P31" s="668" t="s">
        <v>82</v>
      </c>
      <c r="Q31" s="664"/>
      <c r="R31" s="665"/>
      <c r="S31" s="664" t="s">
        <v>83</v>
      </c>
      <c r="T31" s="664"/>
      <c r="U31" s="664"/>
      <c r="V31" s="668" t="s">
        <v>84</v>
      </c>
      <c r="W31" s="664"/>
      <c r="X31" s="665"/>
      <c r="Y31" s="664" t="s">
        <v>85</v>
      </c>
      <c r="Z31" s="664"/>
      <c r="AA31" s="664"/>
      <c r="AB31" s="889" t="s">
        <v>86</v>
      </c>
      <c r="AC31" s="664"/>
      <c r="AD31" s="664"/>
      <c r="AE31" s="456"/>
      <c r="AF31" s="457"/>
      <c r="AG31" s="457"/>
      <c r="AH31" s="889" t="s">
        <v>87</v>
      </c>
      <c r="AI31" s="664"/>
      <c r="AJ31" s="665"/>
      <c r="AK31" s="870"/>
      <c r="AL31" s="794"/>
      <c r="AM31" s="795"/>
      <c r="AN31" s="897"/>
      <c r="AO31" s="898"/>
      <c r="AP31" s="847"/>
    </row>
    <row r="32" spans="1:42" ht="12.75" customHeight="1">
      <c r="A32" s="659"/>
      <c r="B32" s="768"/>
      <c r="C32" s="781"/>
      <c r="D32" s="728"/>
      <c r="E32" s="728"/>
      <c r="F32" s="728"/>
      <c r="G32" s="728"/>
      <c r="H32" s="728"/>
      <c r="I32" s="728"/>
      <c r="J32" s="728"/>
      <c r="K32" s="728"/>
      <c r="L32" s="729"/>
      <c r="M32" s="727"/>
      <c r="N32" s="887"/>
      <c r="O32" s="887"/>
      <c r="P32" s="727"/>
      <c r="Q32" s="887"/>
      <c r="R32" s="888"/>
      <c r="S32" s="887"/>
      <c r="T32" s="887"/>
      <c r="U32" s="887"/>
      <c r="V32" s="727"/>
      <c r="W32" s="887"/>
      <c r="X32" s="888"/>
      <c r="Y32" s="887"/>
      <c r="Z32" s="887"/>
      <c r="AA32" s="887"/>
      <c r="AB32" s="890"/>
      <c r="AC32" s="887"/>
      <c r="AD32" s="887"/>
      <c r="AE32" s="891" t="s">
        <v>88</v>
      </c>
      <c r="AF32" s="892"/>
      <c r="AG32" s="893"/>
      <c r="AH32" s="890"/>
      <c r="AI32" s="887"/>
      <c r="AJ32" s="888"/>
      <c r="AK32" s="797"/>
      <c r="AL32" s="797"/>
      <c r="AM32" s="798"/>
      <c r="AN32" s="899"/>
      <c r="AO32" s="900"/>
      <c r="AP32" s="848"/>
    </row>
    <row r="33" spans="1:42" s="46" customFormat="1" ht="15" customHeight="1">
      <c r="A33" s="659"/>
      <c r="B33" s="768"/>
      <c r="C33" s="799"/>
      <c r="D33" s="800"/>
      <c r="E33" s="800"/>
      <c r="F33" s="800"/>
      <c r="G33" s="800"/>
      <c r="H33" s="800"/>
      <c r="I33" s="800"/>
      <c r="J33" s="800"/>
      <c r="K33" s="800"/>
      <c r="L33" s="801"/>
      <c r="M33" s="714"/>
      <c r="N33" s="715"/>
      <c r="O33" s="458" t="s">
        <v>89</v>
      </c>
      <c r="P33" s="714"/>
      <c r="Q33" s="715"/>
      <c r="R33" s="458" t="s">
        <v>89</v>
      </c>
      <c r="S33" s="714"/>
      <c r="T33" s="715"/>
      <c r="U33" s="458" t="s">
        <v>89</v>
      </c>
      <c r="V33" s="714"/>
      <c r="W33" s="715"/>
      <c r="X33" s="458" t="s">
        <v>89</v>
      </c>
      <c r="Y33" s="883"/>
      <c r="Z33" s="715"/>
      <c r="AA33" s="459" t="s">
        <v>89</v>
      </c>
      <c r="AB33" s="789"/>
      <c r="AC33" s="715"/>
      <c r="AD33" s="459" t="s">
        <v>89</v>
      </c>
      <c r="AE33" s="878"/>
      <c r="AF33" s="715"/>
      <c r="AG33" s="460" t="s">
        <v>89</v>
      </c>
      <c r="AH33" s="789"/>
      <c r="AI33" s="715"/>
      <c r="AJ33" s="458" t="s">
        <v>89</v>
      </c>
      <c r="AK33" s="714"/>
      <c r="AL33" s="715"/>
      <c r="AM33" s="458" t="s">
        <v>89</v>
      </c>
      <c r="AN33" s="461"/>
      <c r="AO33" s="462" t="s">
        <v>90</v>
      </c>
      <c r="AP33" s="463"/>
    </row>
    <row r="34" spans="1:42" s="46" customFormat="1" ht="15" customHeight="1">
      <c r="A34" s="659"/>
      <c r="B34" s="768"/>
      <c r="C34" s="782"/>
      <c r="D34" s="783"/>
      <c r="E34" s="783"/>
      <c r="F34" s="783"/>
      <c r="G34" s="783"/>
      <c r="H34" s="783"/>
      <c r="I34" s="783"/>
      <c r="J34" s="783"/>
      <c r="K34" s="783"/>
      <c r="L34" s="784"/>
      <c r="M34" s="714"/>
      <c r="N34" s="715"/>
      <c r="O34" s="458"/>
      <c r="P34" s="714"/>
      <c r="Q34" s="715"/>
      <c r="R34" s="458"/>
      <c r="S34" s="714"/>
      <c r="T34" s="715"/>
      <c r="U34" s="458"/>
      <c r="V34" s="714"/>
      <c r="W34" s="715"/>
      <c r="X34" s="458"/>
      <c r="Y34" s="883"/>
      <c r="Z34" s="715"/>
      <c r="AA34" s="459"/>
      <c r="AB34" s="789"/>
      <c r="AC34" s="715"/>
      <c r="AD34" s="459"/>
      <c r="AE34" s="878"/>
      <c r="AF34" s="715"/>
      <c r="AG34" s="460"/>
      <c r="AH34" s="789"/>
      <c r="AI34" s="715"/>
      <c r="AJ34" s="458"/>
      <c r="AK34" s="714"/>
      <c r="AL34" s="715"/>
      <c r="AM34" s="458"/>
      <c r="AN34" s="461"/>
      <c r="AO34" s="462"/>
      <c r="AP34" s="464"/>
    </row>
    <row r="35" spans="1:42" s="46" customFormat="1" ht="15" customHeight="1">
      <c r="A35" s="659"/>
      <c r="B35" s="768"/>
      <c r="C35" s="879" t="s">
        <v>91</v>
      </c>
      <c r="D35" s="880"/>
      <c r="E35" s="880"/>
      <c r="F35" s="880"/>
      <c r="G35" s="880"/>
      <c r="H35" s="880"/>
      <c r="I35" s="880"/>
      <c r="J35" s="880"/>
      <c r="K35" s="880"/>
      <c r="L35" s="881"/>
      <c r="M35" s="723" t="s">
        <v>92</v>
      </c>
      <c r="N35" s="725"/>
      <c r="O35" s="726"/>
      <c r="P35" s="723" t="s">
        <v>92</v>
      </c>
      <c r="Q35" s="725"/>
      <c r="R35" s="726"/>
      <c r="S35" s="723" t="s">
        <v>92</v>
      </c>
      <c r="T35" s="725"/>
      <c r="U35" s="726"/>
      <c r="V35" s="723" t="s">
        <v>92</v>
      </c>
      <c r="W35" s="725"/>
      <c r="X35" s="726"/>
      <c r="Y35" s="723" t="s">
        <v>92</v>
      </c>
      <c r="Z35" s="725"/>
      <c r="AA35" s="882"/>
      <c r="AB35" s="884"/>
      <c r="AC35" s="725"/>
      <c r="AD35" s="459"/>
      <c r="AE35" s="885"/>
      <c r="AF35" s="725"/>
      <c r="AG35" s="460"/>
      <c r="AH35" s="886" t="s">
        <v>92</v>
      </c>
      <c r="AI35" s="725"/>
      <c r="AJ35" s="726"/>
      <c r="AK35" s="723" t="s">
        <v>92</v>
      </c>
      <c r="AL35" s="725"/>
      <c r="AM35" s="726"/>
      <c r="AN35" s="723" t="s">
        <v>92</v>
      </c>
      <c r="AO35" s="875"/>
      <c r="AP35" s="465"/>
    </row>
    <row r="36" spans="1:42" s="46" customFormat="1" ht="15" customHeight="1">
      <c r="A36" s="659"/>
      <c r="B36" s="768"/>
      <c r="C36" s="706" t="s">
        <v>93</v>
      </c>
      <c r="D36" s="707"/>
      <c r="E36" s="707"/>
      <c r="F36" s="707"/>
      <c r="G36" s="707"/>
      <c r="H36" s="707"/>
      <c r="I36" s="707"/>
      <c r="J36" s="707"/>
      <c r="K36" s="707"/>
      <c r="L36" s="770"/>
      <c r="M36" s="876">
        <f>SUM(M33:N34)</f>
        <v>0</v>
      </c>
      <c r="N36" s="735"/>
      <c r="O36" s="466" t="s">
        <v>89</v>
      </c>
      <c r="P36" s="767">
        <f>SUM(P33:Q34)</f>
        <v>0</v>
      </c>
      <c r="Q36" s="735"/>
      <c r="R36" s="466" t="s">
        <v>89</v>
      </c>
      <c r="S36" s="767">
        <f>SUM(S33:T34)</f>
        <v>0</v>
      </c>
      <c r="T36" s="735"/>
      <c r="U36" s="466" t="s">
        <v>90</v>
      </c>
      <c r="V36" s="767">
        <f>SUM(V33:W34)</f>
        <v>0</v>
      </c>
      <c r="W36" s="735"/>
      <c r="X36" s="466" t="s">
        <v>90</v>
      </c>
      <c r="Y36" s="876">
        <f>SUM(Y33:Z34)</f>
        <v>0</v>
      </c>
      <c r="Z36" s="735"/>
      <c r="AA36" s="467" t="s">
        <v>90</v>
      </c>
      <c r="AB36" s="775">
        <f>SUM(AB33:AC35)</f>
        <v>0</v>
      </c>
      <c r="AC36" s="735"/>
      <c r="AD36" s="467" t="s">
        <v>89</v>
      </c>
      <c r="AE36" s="877">
        <f>SUM(AE33:AF35)</f>
        <v>0</v>
      </c>
      <c r="AF36" s="735"/>
      <c r="AG36" s="468" t="s">
        <v>89</v>
      </c>
      <c r="AH36" s="775">
        <f>SUM(AH33:AI34)</f>
        <v>0</v>
      </c>
      <c r="AI36" s="735"/>
      <c r="AJ36" s="466" t="s">
        <v>89</v>
      </c>
      <c r="AK36" s="767">
        <f>SUM(AK33:AL34)</f>
        <v>0</v>
      </c>
      <c r="AL36" s="735"/>
      <c r="AM36" s="466" t="s">
        <v>89</v>
      </c>
      <c r="AN36" s="469"/>
      <c r="AO36" s="466" t="s">
        <v>94</v>
      </c>
      <c r="AP36" s="465"/>
    </row>
    <row r="37" spans="1:42" ht="15" customHeight="1">
      <c r="A37" s="659"/>
      <c r="B37" s="717" t="s">
        <v>70</v>
      </c>
      <c r="C37" s="778" t="s">
        <v>95</v>
      </c>
      <c r="D37" s="779"/>
      <c r="E37" s="779"/>
      <c r="F37" s="779"/>
      <c r="G37" s="779"/>
      <c r="H37" s="779"/>
      <c r="I37" s="779"/>
      <c r="J37" s="779"/>
      <c r="K37" s="779"/>
      <c r="L37" s="780"/>
      <c r="M37" s="727" t="s">
        <v>96</v>
      </c>
      <c r="N37" s="728"/>
      <c r="O37" s="728"/>
      <c r="P37" s="728"/>
      <c r="Q37" s="728"/>
      <c r="R37" s="728"/>
      <c r="S37" s="728"/>
      <c r="T37" s="728"/>
      <c r="U37" s="728"/>
      <c r="V37" s="728"/>
      <c r="W37" s="728"/>
      <c r="X37" s="728"/>
      <c r="Y37" s="728"/>
      <c r="Z37" s="728"/>
      <c r="AA37" s="728"/>
      <c r="AB37" s="728"/>
      <c r="AC37" s="728"/>
      <c r="AD37" s="728"/>
      <c r="AE37" s="728"/>
      <c r="AF37" s="728"/>
      <c r="AG37" s="728"/>
      <c r="AH37" s="728"/>
      <c r="AI37" s="728"/>
      <c r="AJ37" s="729"/>
      <c r="AK37" s="870" t="s">
        <v>87</v>
      </c>
      <c r="AL37" s="794"/>
      <c r="AM37" s="795"/>
      <c r="AN37" s="790" t="s">
        <v>97</v>
      </c>
      <c r="AO37" s="802"/>
      <c r="AP37" s="806" t="s">
        <v>62</v>
      </c>
    </row>
    <row r="38" spans="1:42" ht="9" customHeight="1">
      <c r="A38" s="659"/>
      <c r="B38" s="768"/>
      <c r="C38" s="778"/>
      <c r="D38" s="779"/>
      <c r="E38" s="779"/>
      <c r="F38" s="779"/>
      <c r="G38" s="779"/>
      <c r="H38" s="779"/>
      <c r="I38" s="779"/>
      <c r="J38" s="779"/>
      <c r="K38" s="779"/>
      <c r="L38" s="780"/>
      <c r="M38" s="809" t="s">
        <v>98</v>
      </c>
      <c r="N38" s="810"/>
      <c r="O38" s="810"/>
      <c r="P38" s="457"/>
      <c r="Q38" s="457"/>
      <c r="R38" s="457"/>
      <c r="S38" s="849" t="s">
        <v>99</v>
      </c>
      <c r="T38" s="850"/>
      <c r="U38" s="851"/>
      <c r="V38" s="809" t="s">
        <v>85</v>
      </c>
      <c r="W38" s="810"/>
      <c r="X38" s="854"/>
      <c r="Y38" s="856" t="s">
        <v>100</v>
      </c>
      <c r="Z38" s="857"/>
      <c r="AA38" s="857"/>
      <c r="AB38" s="470"/>
      <c r="AC38" s="470"/>
      <c r="AD38" s="471"/>
      <c r="AE38" s="857" t="s">
        <v>101</v>
      </c>
      <c r="AF38" s="857"/>
      <c r="AG38" s="857"/>
      <c r="AH38" s="859" t="s">
        <v>102</v>
      </c>
      <c r="AI38" s="860"/>
      <c r="AJ38" s="861"/>
      <c r="AK38" s="870"/>
      <c r="AL38" s="794"/>
      <c r="AM38" s="795"/>
      <c r="AN38" s="793"/>
      <c r="AO38" s="803"/>
      <c r="AP38" s="847"/>
    </row>
    <row r="39" spans="1:42" ht="21" customHeight="1">
      <c r="A39" s="659"/>
      <c r="B39" s="768"/>
      <c r="C39" s="781"/>
      <c r="D39" s="728"/>
      <c r="E39" s="728"/>
      <c r="F39" s="728"/>
      <c r="G39" s="728"/>
      <c r="H39" s="728"/>
      <c r="I39" s="728"/>
      <c r="J39" s="728"/>
      <c r="K39" s="728"/>
      <c r="L39" s="729"/>
      <c r="M39" s="813"/>
      <c r="N39" s="814"/>
      <c r="O39" s="814"/>
      <c r="P39" s="865" t="s">
        <v>103</v>
      </c>
      <c r="Q39" s="866"/>
      <c r="R39" s="867"/>
      <c r="S39" s="852"/>
      <c r="T39" s="825"/>
      <c r="U39" s="853"/>
      <c r="V39" s="813"/>
      <c r="W39" s="814"/>
      <c r="X39" s="855"/>
      <c r="Y39" s="858"/>
      <c r="Z39" s="822"/>
      <c r="AA39" s="823"/>
      <c r="AB39" s="865" t="s">
        <v>104</v>
      </c>
      <c r="AC39" s="868"/>
      <c r="AD39" s="869"/>
      <c r="AE39" s="822"/>
      <c r="AF39" s="822"/>
      <c r="AG39" s="822"/>
      <c r="AH39" s="862"/>
      <c r="AI39" s="863"/>
      <c r="AJ39" s="864"/>
      <c r="AK39" s="797"/>
      <c r="AL39" s="797"/>
      <c r="AM39" s="798"/>
      <c r="AN39" s="804"/>
      <c r="AO39" s="805"/>
      <c r="AP39" s="848"/>
    </row>
    <row r="40" spans="1:42" s="46" customFormat="1" ht="15" customHeight="1">
      <c r="A40" s="659"/>
      <c r="B40" s="718"/>
      <c r="C40" s="871" t="s">
        <v>586</v>
      </c>
      <c r="D40" s="872"/>
      <c r="E40" s="872"/>
      <c r="F40" s="872"/>
      <c r="G40" s="872"/>
      <c r="H40" s="872"/>
      <c r="I40" s="872"/>
      <c r="J40" s="872"/>
      <c r="K40" s="872"/>
      <c r="L40" s="873"/>
      <c r="M40" s="730">
        <v>19</v>
      </c>
      <c r="N40" s="733"/>
      <c r="O40" s="537" t="s">
        <v>89</v>
      </c>
      <c r="P40" s="835">
        <v>13</v>
      </c>
      <c r="Q40" s="705"/>
      <c r="R40" s="538" t="s">
        <v>89</v>
      </c>
      <c r="S40" s="730">
        <v>0</v>
      </c>
      <c r="T40" s="733"/>
      <c r="U40" s="539" t="s">
        <v>89</v>
      </c>
      <c r="V40" s="730">
        <v>19</v>
      </c>
      <c r="W40" s="733"/>
      <c r="X40" s="540" t="s">
        <v>89</v>
      </c>
      <c r="Y40" s="732">
        <v>4</v>
      </c>
      <c r="Z40" s="733"/>
      <c r="AA40" s="537" t="s">
        <v>89</v>
      </c>
      <c r="AB40" s="835">
        <v>3</v>
      </c>
      <c r="AC40" s="705"/>
      <c r="AD40" s="538" t="s">
        <v>89</v>
      </c>
      <c r="AE40" s="730">
        <v>3</v>
      </c>
      <c r="AF40" s="733"/>
      <c r="AG40" s="539" t="s">
        <v>89</v>
      </c>
      <c r="AH40" s="730">
        <v>7</v>
      </c>
      <c r="AI40" s="733"/>
      <c r="AJ40" s="539" t="s">
        <v>89</v>
      </c>
      <c r="AK40" s="730">
        <v>0</v>
      </c>
      <c r="AL40" s="733"/>
      <c r="AM40" s="539" t="s">
        <v>89</v>
      </c>
      <c r="AN40" s="541">
        <v>21</v>
      </c>
      <c r="AO40" s="538" t="s">
        <v>90</v>
      </c>
      <c r="AP40" s="632" t="s">
        <v>635</v>
      </c>
    </row>
    <row r="41" spans="1:42" s="46" customFormat="1" ht="15" customHeight="1">
      <c r="A41" s="659"/>
      <c r="B41" s="718"/>
      <c r="C41" s="782"/>
      <c r="D41" s="783"/>
      <c r="E41" s="783"/>
      <c r="F41" s="783"/>
      <c r="G41" s="783"/>
      <c r="H41" s="783"/>
      <c r="I41" s="783"/>
      <c r="J41" s="783"/>
      <c r="K41" s="783"/>
      <c r="L41" s="784"/>
      <c r="M41" s="714"/>
      <c r="N41" s="715"/>
      <c r="O41" s="472"/>
      <c r="P41" s="874"/>
      <c r="Q41" s="657"/>
      <c r="R41" s="473"/>
      <c r="S41" s="714"/>
      <c r="T41" s="715"/>
      <c r="U41" s="458"/>
      <c r="V41" s="714"/>
      <c r="W41" s="715"/>
      <c r="X41" s="459"/>
      <c r="Y41" s="789"/>
      <c r="Z41" s="715"/>
      <c r="AA41" s="472"/>
      <c r="AB41" s="874"/>
      <c r="AC41" s="657"/>
      <c r="AD41" s="473"/>
      <c r="AE41" s="714"/>
      <c r="AF41" s="715"/>
      <c r="AG41" s="458"/>
      <c r="AH41" s="714"/>
      <c r="AI41" s="715"/>
      <c r="AJ41" s="458"/>
      <c r="AK41" s="714"/>
      <c r="AL41" s="715"/>
      <c r="AM41" s="458"/>
      <c r="AN41" s="474"/>
      <c r="AO41" s="473"/>
      <c r="AP41" s="633"/>
    </row>
    <row r="42" spans="1:42" s="46" customFormat="1" ht="15" customHeight="1">
      <c r="A42" s="659"/>
      <c r="B42" s="718"/>
      <c r="C42" s="706" t="s">
        <v>93</v>
      </c>
      <c r="D42" s="707"/>
      <c r="E42" s="707"/>
      <c r="F42" s="707"/>
      <c r="G42" s="707"/>
      <c r="H42" s="707"/>
      <c r="I42" s="707"/>
      <c r="J42" s="707"/>
      <c r="K42" s="707"/>
      <c r="L42" s="770"/>
      <c r="M42" s="836">
        <f>SUM(M40:N41)</f>
        <v>19</v>
      </c>
      <c r="N42" s="760"/>
      <c r="O42" s="475"/>
      <c r="P42" s="837">
        <f>SUM(P40:Q41)</f>
        <v>13</v>
      </c>
      <c r="Q42" s="838"/>
      <c r="R42" s="476"/>
      <c r="S42" s="836">
        <f>SUM(S40:T41)</f>
        <v>0</v>
      </c>
      <c r="T42" s="839"/>
      <c r="U42" s="477"/>
      <c r="V42" s="840">
        <f>SUM(V40:W41)</f>
        <v>19</v>
      </c>
      <c r="W42" s="841"/>
      <c r="X42" s="478"/>
      <c r="Y42" s="842">
        <f>SUM(Y40:Z41)</f>
        <v>4</v>
      </c>
      <c r="Z42" s="841"/>
      <c r="AA42" s="479"/>
      <c r="AB42" s="843">
        <f>SUM(AB40:AC41)</f>
        <v>3</v>
      </c>
      <c r="AC42" s="844"/>
      <c r="AD42" s="477"/>
      <c r="AE42" s="840">
        <f>SUM(AE40:AF41)</f>
        <v>3</v>
      </c>
      <c r="AF42" s="841"/>
      <c r="AG42" s="477"/>
      <c r="AH42" s="840">
        <f>SUM(AH40:AI41)</f>
        <v>7</v>
      </c>
      <c r="AI42" s="841"/>
      <c r="AJ42" s="477"/>
      <c r="AK42" s="845">
        <f>SUM(AK40:AL41)</f>
        <v>0</v>
      </c>
      <c r="AL42" s="846"/>
      <c r="AM42" s="477"/>
      <c r="AN42" s="469">
        <f>SUM(AN40:AN41)</f>
        <v>21</v>
      </c>
      <c r="AO42" s="466"/>
      <c r="AP42" s="634"/>
    </row>
    <row r="43" spans="1:42" ht="15" customHeight="1">
      <c r="A43" s="659"/>
      <c r="B43" s="717" t="s">
        <v>72</v>
      </c>
      <c r="C43" s="778" t="s">
        <v>95</v>
      </c>
      <c r="D43" s="779"/>
      <c r="E43" s="779"/>
      <c r="F43" s="779"/>
      <c r="G43" s="779"/>
      <c r="H43" s="779"/>
      <c r="I43" s="779"/>
      <c r="J43" s="779"/>
      <c r="K43" s="779"/>
      <c r="L43" s="780"/>
      <c r="M43" s="661" t="s">
        <v>105</v>
      </c>
      <c r="N43" s="740"/>
      <c r="O43" s="740"/>
      <c r="P43" s="740"/>
      <c r="Q43" s="740"/>
      <c r="R43" s="740"/>
      <c r="S43" s="740"/>
      <c r="T43" s="740"/>
      <c r="U43" s="740"/>
      <c r="V43" s="740"/>
      <c r="W43" s="740"/>
      <c r="X43" s="740"/>
      <c r="Y43" s="740"/>
      <c r="Z43" s="740"/>
      <c r="AA43" s="740"/>
      <c r="AB43" s="740"/>
      <c r="AC43" s="740"/>
      <c r="AD43" s="740"/>
      <c r="AE43" s="740"/>
      <c r="AF43" s="740"/>
      <c r="AG43" s="740"/>
      <c r="AH43" s="740"/>
      <c r="AI43" s="740"/>
      <c r="AJ43" s="741"/>
      <c r="AK43" s="790" t="s">
        <v>87</v>
      </c>
      <c r="AL43" s="791"/>
      <c r="AM43" s="792"/>
      <c r="AN43" s="790" t="s">
        <v>97</v>
      </c>
      <c r="AO43" s="802"/>
      <c r="AP43" s="806" t="s">
        <v>62</v>
      </c>
    </row>
    <row r="44" spans="1:42" ht="9" customHeight="1">
      <c r="A44" s="659"/>
      <c r="B44" s="768"/>
      <c r="C44" s="778"/>
      <c r="D44" s="779"/>
      <c r="E44" s="779"/>
      <c r="F44" s="779"/>
      <c r="G44" s="779"/>
      <c r="H44" s="779"/>
      <c r="I44" s="779"/>
      <c r="J44" s="779"/>
      <c r="K44" s="779"/>
      <c r="L44" s="780"/>
      <c r="M44" s="809" t="s">
        <v>106</v>
      </c>
      <c r="N44" s="810"/>
      <c r="O44" s="810"/>
      <c r="P44" s="457"/>
      <c r="Q44" s="457"/>
      <c r="R44" s="457"/>
      <c r="S44" s="457"/>
      <c r="T44" s="457"/>
      <c r="U44" s="457"/>
      <c r="V44" s="457"/>
      <c r="W44" s="457"/>
      <c r="X44" s="457"/>
      <c r="Y44" s="815" t="s">
        <v>86</v>
      </c>
      <c r="Z44" s="810"/>
      <c r="AA44" s="810"/>
      <c r="AB44" s="457"/>
      <c r="AC44" s="457"/>
      <c r="AD44" s="457"/>
      <c r="AE44" s="457"/>
      <c r="AF44" s="457"/>
      <c r="AG44" s="457"/>
      <c r="AH44" s="457"/>
      <c r="AI44" s="457"/>
      <c r="AJ44" s="457"/>
      <c r="AK44" s="793"/>
      <c r="AL44" s="794"/>
      <c r="AM44" s="795"/>
      <c r="AN44" s="793"/>
      <c r="AO44" s="803"/>
      <c r="AP44" s="807"/>
    </row>
    <row r="45" spans="1:42" ht="9" customHeight="1">
      <c r="A45" s="659"/>
      <c r="B45" s="768"/>
      <c r="C45" s="778"/>
      <c r="D45" s="779"/>
      <c r="E45" s="779"/>
      <c r="F45" s="779"/>
      <c r="G45" s="779"/>
      <c r="H45" s="779"/>
      <c r="I45" s="779"/>
      <c r="J45" s="779"/>
      <c r="K45" s="779"/>
      <c r="L45" s="780"/>
      <c r="M45" s="811"/>
      <c r="N45" s="812"/>
      <c r="O45" s="812"/>
      <c r="P45" s="818" t="s">
        <v>103</v>
      </c>
      <c r="Q45" s="819"/>
      <c r="R45" s="820"/>
      <c r="S45" s="824" t="s">
        <v>107</v>
      </c>
      <c r="T45" s="824"/>
      <c r="U45" s="824"/>
      <c r="V45" s="480"/>
      <c r="W45" s="480"/>
      <c r="X45" s="481"/>
      <c r="Y45" s="816"/>
      <c r="Z45" s="812"/>
      <c r="AA45" s="812"/>
      <c r="AB45" s="826" t="s">
        <v>103</v>
      </c>
      <c r="AC45" s="826"/>
      <c r="AD45" s="826"/>
      <c r="AE45" s="828" t="s">
        <v>108</v>
      </c>
      <c r="AF45" s="828"/>
      <c r="AG45" s="829"/>
      <c r="AH45" s="480"/>
      <c r="AI45" s="480"/>
      <c r="AJ45" s="482"/>
      <c r="AK45" s="793"/>
      <c r="AL45" s="794"/>
      <c r="AM45" s="795"/>
      <c r="AN45" s="793"/>
      <c r="AO45" s="803"/>
      <c r="AP45" s="807"/>
    </row>
    <row r="46" spans="1:42" ht="21" customHeight="1">
      <c r="A46" s="659"/>
      <c r="B46" s="768"/>
      <c r="C46" s="781"/>
      <c r="D46" s="728"/>
      <c r="E46" s="728"/>
      <c r="F46" s="728"/>
      <c r="G46" s="728"/>
      <c r="H46" s="728"/>
      <c r="I46" s="728"/>
      <c r="J46" s="728"/>
      <c r="K46" s="728"/>
      <c r="L46" s="729"/>
      <c r="M46" s="813"/>
      <c r="N46" s="814"/>
      <c r="O46" s="814"/>
      <c r="P46" s="821"/>
      <c r="Q46" s="822"/>
      <c r="R46" s="823"/>
      <c r="S46" s="825"/>
      <c r="T46" s="825"/>
      <c r="U46" s="825"/>
      <c r="V46" s="831" t="s">
        <v>109</v>
      </c>
      <c r="W46" s="832"/>
      <c r="X46" s="833"/>
      <c r="Y46" s="817"/>
      <c r="Z46" s="814"/>
      <c r="AA46" s="814"/>
      <c r="AB46" s="827"/>
      <c r="AC46" s="827"/>
      <c r="AD46" s="827"/>
      <c r="AE46" s="830"/>
      <c r="AF46" s="830"/>
      <c r="AG46" s="830"/>
      <c r="AH46" s="831" t="s">
        <v>110</v>
      </c>
      <c r="AI46" s="832"/>
      <c r="AJ46" s="834"/>
      <c r="AK46" s="796"/>
      <c r="AL46" s="797"/>
      <c r="AM46" s="798"/>
      <c r="AN46" s="804"/>
      <c r="AO46" s="805"/>
      <c r="AP46" s="808"/>
    </row>
    <row r="47" spans="1:42" s="46" customFormat="1" ht="15" customHeight="1">
      <c r="A47" s="659"/>
      <c r="B47" s="768"/>
      <c r="C47" s="799"/>
      <c r="D47" s="800"/>
      <c r="E47" s="800"/>
      <c r="F47" s="800"/>
      <c r="G47" s="800"/>
      <c r="H47" s="800"/>
      <c r="I47" s="800"/>
      <c r="J47" s="800"/>
      <c r="K47" s="800"/>
      <c r="L47" s="801"/>
      <c r="M47" s="714"/>
      <c r="N47" s="715"/>
      <c r="O47" s="459" t="s">
        <v>89</v>
      </c>
      <c r="P47" s="785"/>
      <c r="Q47" s="786"/>
      <c r="R47" s="483" t="s">
        <v>89</v>
      </c>
      <c r="S47" s="787"/>
      <c r="T47" s="788"/>
      <c r="U47" s="472" t="s">
        <v>89</v>
      </c>
      <c r="V47" s="758"/>
      <c r="W47" s="715"/>
      <c r="X47" s="458" t="s">
        <v>89</v>
      </c>
      <c r="Y47" s="789"/>
      <c r="Z47" s="715"/>
      <c r="AA47" s="459" t="s">
        <v>89</v>
      </c>
      <c r="AB47" s="777"/>
      <c r="AC47" s="657"/>
      <c r="AD47" s="483" t="s">
        <v>89</v>
      </c>
      <c r="AE47" s="758"/>
      <c r="AF47" s="715"/>
      <c r="AG47" s="472" t="s">
        <v>89</v>
      </c>
      <c r="AH47" s="758"/>
      <c r="AI47" s="715"/>
      <c r="AJ47" s="458" t="s">
        <v>89</v>
      </c>
      <c r="AK47" s="714"/>
      <c r="AL47" s="715"/>
      <c r="AM47" s="458" t="s">
        <v>89</v>
      </c>
      <c r="AN47" s="474"/>
      <c r="AO47" s="473" t="s">
        <v>90</v>
      </c>
      <c r="AP47" s="465"/>
    </row>
    <row r="48" spans="1:42" s="46" customFormat="1" ht="15" customHeight="1">
      <c r="A48" s="659"/>
      <c r="B48" s="768"/>
      <c r="C48" s="782"/>
      <c r="D48" s="783"/>
      <c r="E48" s="783"/>
      <c r="F48" s="783"/>
      <c r="G48" s="783"/>
      <c r="H48" s="783"/>
      <c r="I48" s="783"/>
      <c r="J48" s="783"/>
      <c r="K48" s="783"/>
      <c r="L48" s="784"/>
      <c r="M48" s="714"/>
      <c r="N48" s="715"/>
      <c r="O48" s="459"/>
      <c r="P48" s="785"/>
      <c r="Q48" s="786"/>
      <c r="R48" s="472"/>
      <c r="S48" s="787"/>
      <c r="T48" s="788"/>
      <c r="U48" s="472"/>
      <c r="V48" s="758"/>
      <c r="W48" s="715"/>
      <c r="X48" s="458"/>
      <c r="Y48" s="789"/>
      <c r="Z48" s="715"/>
      <c r="AA48" s="459"/>
      <c r="AB48" s="777"/>
      <c r="AC48" s="657"/>
      <c r="AD48" s="483"/>
      <c r="AE48" s="758"/>
      <c r="AF48" s="715"/>
      <c r="AG48" s="472"/>
      <c r="AH48" s="758"/>
      <c r="AI48" s="715"/>
      <c r="AJ48" s="458"/>
      <c r="AK48" s="714"/>
      <c r="AL48" s="715"/>
      <c r="AM48" s="458"/>
      <c r="AN48" s="474"/>
      <c r="AO48" s="473"/>
      <c r="AP48" s="465"/>
    </row>
    <row r="49" spans="1:43" s="46" customFormat="1" ht="15" customHeight="1">
      <c r="A49" s="659"/>
      <c r="B49" s="768"/>
      <c r="C49" s="706" t="s">
        <v>93</v>
      </c>
      <c r="D49" s="707"/>
      <c r="E49" s="707"/>
      <c r="F49" s="707"/>
      <c r="G49" s="707"/>
      <c r="H49" s="707"/>
      <c r="I49" s="707"/>
      <c r="J49" s="707"/>
      <c r="K49" s="707"/>
      <c r="L49" s="770"/>
      <c r="M49" s="767">
        <f>SUM(M47:N48)</f>
        <v>0</v>
      </c>
      <c r="N49" s="734"/>
      <c r="O49" s="484"/>
      <c r="P49" s="771">
        <f>SUM(P47:Q48)</f>
        <v>0</v>
      </c>
      <c r="Q49" s="772"/>
      <c r="R49" s="485"/>
      <c r="S49" s="773">
        <f>SUM(S47:T48)</f>
        <v>0</v>
      </c>
      <c r="T49" s="774"/>
      <c r="U49" s="486"/>
      <c r="V49" s="734">
        <f>SUM(V47:W48)</f>
        <v>0</v>
      </c>
      <c r="W49" s="735"/>
      <c r="X49" s="476"/>
      <c r="Y49" s="775">
        <f>SUM(Y47:Z48)</f>
        <v>0</v>
      </c>
      <c r="Z49" s="734"/>
      <c r="AA49" s="484"/>
      <c r="AB49" s="776">
        <f>SUM(AB47:AC48)</f>
        <v>0</v>
      </c>
      <c r="AC49" s="709"/>
      <c r="AD49" s="486"/>
      <c r="AE49" s="734">
        <f>SUM(AE47:AF48)</f>
        <v>0</v>
      </c>
      <c r="AF49" s="735"/>
      <c r="AG49" s="486"/>
      <c r="AH49" s="734">
        <f>SUM(AH47:AI48)</f>
        <v>0</v>
      </c>
      <c r="AI49" s="735"/>
      <c r="AJ49" s="476"/>
      <c r="AK49" s="767">
        <f>SUM(AK47:AL48)</f>
        <v>0</v>
      </c>
      <c r="AL49" s="735"/>
      <c r="AM49" s="476"/>
      <c r="AN49" s="469">
        <f>SUM(AN47:AN48)</f>
        <v>0</v>
      </c>
      <c r="AO49" s="466"/>
      <c r="AP49" s="487"/>
      <c r="AQ49" s="47"/>
    </row>
    <row r="50" spans="1:43" ht="15" customHeight="1">
      <c r="A50" s="762" t="s">
        <v>111</v>
      </c>
      <c r="B50" s="658" t="s">
        <v>112</v>
      </c>
      <c r="C50" s="661" t="s">
        <v>113</v>
      </c>
      <c r="D50" s="662"/>
      <c r="E50" s="662"/>
      <c r="F50" s="662"/>
      <c r="G50" s="662"/>
      <c r="H50" s="662"/>
      <c r="I50" s="662"/>
      <c r="J50" s="662"/>
      <c r="K50" s="662"/>
      <c r="L50" s="662"/>
      <c r="M50" s="662"/>
      <c r="N50" s="663"/>
      <c r="O50" s="661" t="s">
        <v>114</v>
      </c>
      <c r="P50" s="662"/>
      <c r="Q50" s="662"/>
      <c r="R50" s="662"/>
      <c r="S50" s="662"/>
      <c r="T50" s="766" t="s">
        <v>115</v>
      </c>
      <c r="U50" s="720"/>
      <c r="V50" s="720"/>
      <c r="W50" s="720"/>
      <c r="X50" s="721"/>
      <c r="Y50" s="651" t="s">
        <v>116</v>
      </c>
      <c r="Z50" s="662"/>
      <c r="AA50" s="662"/>
      <c r="AB50" s="662"/>
      <c r="AC50" s="663"/>
      <c r="AD50" s="651" t="s">
        <v>117</v>
      </c>
      <c r="AE50" s="740"/>
      <c r="AF50" s="740"/>
      <c r="AG50" s="740"/>
      <c r="AH50" s="741"/>
      <c r="AI50" s="661" t="s">
        <v>85</v>
      </c>
      <c r="AJ50" s="662"/>
      <c r="AK50" s="662"/>
      <c r="AL50" s="662"/>
      <c r="AM50" s="663"/>
      <c r="AN50" s="737" t="s">
        <v>62</v>
      </c>
      <c r="AO50" s="738"/>
      <c r="AP50" s="739"/>
    </row>
    <row r="51" spans="1:43" ht="15" customHeight="1">
      <c r="A51" s="763"/>
      <c r="B51" s="736"/>
      <c r="C51" s="661" t="s">
        <v>559</v>
      </c>
      <c r="D51" s="740"/>
      <c r="E51" s="740"/>
      <c r="F51" s="740"/>
      <c r="G51" s="740"/>
      <c r="H51" s="740"/>
      <c r="I51" s="740"/>
      <c r="J51" s="740"/>
      <c r="K51" s="740"/>
      <c r="L51" s="740"/>
      <c r="M51" s="740"/>
      <c r="N51" s="741"/>
      <c r="O51" s="723" t="s">
        <v>92</v>
      </c>
      <c r="P51" s="742"/>
      <c r="Q51" s="742"/>
      <c r="R51" s="742"/>
      <c r="S51" s="488"/>
      <c r="T51" s="732">
        <v>5483</v>
      </c>
      <c r="U51" s="733"/>
      <c r="V51" s="733"/>
      <c r="W51" s="733"/>
      <c r="X51" s="542" t="s">
        <v>118</v>
      </c>
      <c r="Y51" s="730">
        <v>0</v>
      </c>
      <c r="Z51" s="731"/>
      <c r="AA51" s="731"/>
      <c r="AB51" s="731"/>
      <c r="AC51" s="542" t="s">
        <v>118</v>
      </c>
      <c r="AD51" s="730">
        <v>0</v>
      </c>
      <c r="AE51" s="731"/>
      <c r="AF51" s="731"/>
      <c r="AG51" s="731"/>
      <c r="AH51" s="542" t="s">
        <v>118</v>
      </c>
      <c r="AI51" s="743">
        <f>T51+Y51+AD51</f>
        <v>5483</v>
      </c>
      <c r="AJ51" s="734"/>
      <c r="AK51" s="734"/>
      <c r="AL51" s="734"/>
      <c r="AM51" s="490" t="s">
        <v>118</v>
      </c>
      <c r="AN51" s="744"/>
      <c r="AO51" s="745"/>
      <c r="AP51" s="746"/>
    </row>
    <row r="52" spans="1:43" ht="15" customHeight="1">
      <c r="A52" s="763"/>
      <c r="B52" s="736"/>
      <c r="C52" s="661" t="s">
        <v>119</v>
      </c>
      <c r="D52" s="740"/>
      <c r="E52" s="740"/>
      <c r="F52" s="740"/>
      <c r="G52" s="740"/>
      <c r="H52" s="740"/>
      <c r="I52" s="740"/>
      <c r="J52" s="740"/>
      <c r="K52" s="740"/>
      <c r="L52" s="740"/>
      <c r="M52" s="740"/>
      <c r="N52" s="741"/>
      <c r="O52" s="723" t="s">
        <v>92</v>
      </c>
      <c r="P52" s="742"/>
      <c r="Q52" s="742"/>
      <c r="R52" s="742"/>
      <c r="S52" s="489"/>
      <c r="T52" s="732">
        <v>0</v>
      </c>
      <c r="U52" s="733"/>
      <c r="V52" s="733"/>
      <c r="W52" s="733"/>
      <c r="X52" s="542"/>
      <c r="Y52" s="730">
        <v>0</v>
      </c>
      <c r="Z52" s="733"/>
      <c r="AA52" s="733"/>
      <c r="AB52" s="733"/>
      <c r="AC52" s="542"/>
      <c r="AD52" s="730">
        <v>0</v>
      </c>
      <c r="AE52" s="733"/>
      <c r="AF52" s="733"/>
      <c r="AG52" s="733"/>
      <c r="AH52" s="542"/>
      <c r="AI52" s="743">
        <f>T52+Y52+AD52</f>
        <v>0</v>
      </c>
      <c r="AJ52" s="734"/>
      <c r="AK52" s="734"/>
      <c r="AL52" s="734"/>
      <c r="AM52" s="490"/>
      <c r="AN52" s="747"/>
      <c r="AO52" s="748"/>
      <c r="AP52" s="749"/>
    </row>
    <row r="53" spans="1:43" ht="15" customHeight="1">
      <c r="A53" s="763"/>
      <c r="B53" s="736"/>
      <c r="C53" s="668" t="s">
        <v>120</v>
      </c>
      <c r="D53" s="753"/>
      <c r="E53" s="753"/>
      <c r="F53" s="753"/>
      <c r="G53" s="753"/>
      <c r="H53" s="753"/>
      <c r="I53" s="753"/>
      <c r="J53" s="753"/>
      <c r="K53" s="753"/>
      <c r="L53" s="753"/>
      <c r="M53" s="753"/>
      <c r="N53" s="754"/>
      <c r="O53" s="693">
        <v>400</v>
      </c>
      <c r="P53" s="694"/>
      <c r="Q53" s="694"/>
      <c r="R53" s="694"/>
      <c r="S53" s="491" t="s">
        <v>118</v>
      </c>
      <c r="T53" s="759">
        <f>T51+T52</f>
        <v>5483</v>
      </c>
      <c r="U53" s="760"/>
      <c r="V53" s="760"/>
      <c r="W53" s="760"/>
      <c r="X53" s="492"/>
      <c r="Y53" s="761">
        <f>Y51+Y52</f>
        <v>0</v>
      </c>
      <c r="Z53" s="760"/>
      <c r="AA53" s="760"/>
      <c r="AB53" s="760"/>
      <c r="AC53" s="492"/>
      <c r="AD53" s="767">
        <f>AD51+AD52</f>
        <v>0</v>
      </c>
      <c r="AE53" s="735"/>
      <c r="AF53" s="735"/>
      <c r="AG53" s="735"/>
      <c r="AH53" s="492"/>
      <c r="AI53" s="743">
        <f t="shared" ref="AI53" si="0">T53+Y53+AD53</f>
        <v>5483</v>
      </c>
      <c r="AJ53" s="734"/>
      <c r="AK53" s="734"/>
      <c r="AL53" s="734"/>
      <c r="AM53" s="492"/>
      <c r="AN53" s="747"/>
      <c r="AO53" s="748"/>
      <c r="AP53" s="749"/>
    </row>
    <row r="54" spans="1:43" ht="15" customHeight="1">
      <c r="A54" s="763"/>
      <c r="B54" s="736"/>
      <c r="C54" s="668" t="s">
        <v>121</v>
      </c>
      <c r="D54" s="753"/>
      <c r="E54" s="753"/>
      <c r="F54" s="753"/>
      <c r="G54" s="753"/>
      <c r="H54" s="753"/>
      <c r="I54" s="753"/>
      <c r="J54" s="753"/>
      <c r="K54" s="753"/>
      <c r="L54" s="753"/>
      <c r="M54" s="753"/>
      <c r="N54" s="754"/>
      <c r="O54" s="730">
        <v>1576</v>
      </c>
      <c r="P54" s="733"/>
      <c r="Q54" s="733"/>
      <c r="R54" s="733"/>
      <c r="S54" s="536" t="s">
        <v>118</v>
      </c>
      <c r="T54" s="755"/>
      <c r="U54" s="711"/>
      <c r="V54" s="711"/>
      <c r="W54" s="711"/>
      <c r="X54" s="491"/>
      <c r="Y54" s="710"/>
      <c r="Z54" s="711"/>
      <c r="AA54" s="711"/>
      <c r="AB54" s="711"/>
      <c r="AC54" s="491"/>
      <c r="AD54" s="756"/>
      <c r="AE54" s="745"/>
      <c r="AF54" s="745"/>
      <c r="AG54" s="745"/>
      <c r="AH54" s="491"/>
      <c r="AI54" s="757">
        <f>T54+Y54+AD54</f>
        <v>0</v>
      </c>
      <c r="AJ54" s="758"/>
      <c r="AK54" s="758"/>
      <c r="AL54" s="758"/>
      <c r="AM54" s="491"/>
      <c r="AN54" s="747"/>
      <c r="AO54" s="748"/>
      <c r="AP54" s="749"/>
    </row>
    <row r="55" spans="1:43" ht="15" customHeight="1">
      <c r="A55" s="764"/>
      <c r="B55" s="717" t="s">
        <v>122</v>
      </c>
      <c r="C55" s="661" t="s">
        <v>113</v>
      </c>
      <c r="D55" s="662"/>
      <c r="E55" s="662"/>
      <c r="F55" s="662"/>
      <c r="G55" s="662"/>
      <c r="H55" s="662"/>
      <c r="I55" s="662"/>
      <c r="J55" s="662"/>
      <c r="K55" s="662"/>
      <c r="L55" s="662"/>
      <c r="M55" s="662"/>
      <c r="N55" s="663"/>
      <c r="O55" s="661" t="s">
        <v>114</v>
      </c>
      <c r="P55" s="662"/>
      <c r="Q55" s="662"/>
      <c r="R55" s="662"/>
      <c r="S55" s="662"/>
      <c r="T55" s="766" t="s">
        <v>115</v>
      </c>
      <c r="U55" s="720"/>
      <c r="V55" s="720"/>
      <c r="W55" s="720"/>
      <c r="X55" s="721"/>
      <c r="Y55" s="651" t="s">
        <v>116</v>
      </c>
      <c r="Z55" s="662"/>
      <c r="AA55" s="662"/>
      <c r="AB55" s="662"/>
      <c r="AC55" s="663"/>
      <c r="AD55" s="651" t="s">
        <v>117</v>
      </c>
      <c r="AE55" s="740"/>
      <c r="AF55" s="740"/>
      <c r="AG55" s="740"/>
      <c r="AH55" s="741"/>
      <c r="AI55" s="661" t="s">
        <v>85</v>
      </c>
      <c r="AJ55" s="662"/>
      <c r="AK55" s="662"/>
      <c r="AL55" s="662"/>
      <c r="AM55" s="662"/>
      <c r="AN55" s="747"/>
      <c r="AO55" s="748"/>
      <c r="AP55" s="749"/>
    </row>
    <row r="56" spans="1:43" ht="15" customHeight="1">
      <c r="A56" s="764"/>
      <c r="B56" s="718"/>
      <c r="C56" s="727" t="s">
        <v>123</v>
      </c>
      <c r="D56" s="728"/>
      <c r="E56" s="728"/>
      <c r="F56" s="728"/>
      <c r="G56" s="728"/>
      <c r="H56" s="728"/>
      <c r="I56" s="728"/>
      <c r="J56" s="728"/>
      <c r="K56" s="728"/>
      <c r="L56" s="728"/>
      <c r="M56" s="728"/>
      <c r="N56" s="729"/>
      <c r="O56" s="730">
        <v>3834</v>
      </c>
      <c r="P56" s="731"/>
      <c r="Q56" s="731"/>
      <c r="R56" s="731"/>
      <c r="S56" s="489" t="s">
        <v>118</v>
      </c>
      <c r="T56" s="732">
        <v>5541</v>
      </c>
      <c r="U56" s="733"/>
      <c r="V56" s="733"/>
      <c r="W56" s="733"/>
      <c r="X56" s="489" t="s">
        <v>118</v>
      </c>
      <c r="Y56" s="714"/>
      <c r="Z56" s="715"/>
      <c r="AA56" s="715"/>
      <c r="AB56" s="715"/>
      <c r="AC56" s="489" t="s">
        <v>118</v>
      </c>
      <c r="AD56" s="714"/>
      <c r="AE56" s="715"/>
      <c r="AF56" s="715"/>
      <c r="AG56" s="715"/>
      <c r="AH56" s="493" t="s">
        <v>118</v>
      </c>
      <c r="AI56" s="734">
        <f>T56+Y56+AD56</f>
        <v>5541</v>
      </c>
      <c r="AJ56" s="735"/>
      <c r="AK56" s="735"/>
      <c r="AL56" s="735"/>
      <c r="AM56" s="490" t="s">
        <v>118</v>
      </c>
      <c r="AN56" s="747"/>
      <c r="AO56" s="748"/>
      <c r="AP56" s="749"/>
    </row>
    <row r="57" spans="1:43" ht="15" customHeight="1">
      <c r="A57" s="764"/>
      <c r="B57" s="718"/>
      <c r="C57" s="717" t="s">
        <v>124</v>
      </c>
      <c r="D57" s="661" t="s">
        <v>125</v>
      </c>
      <c r="E57" s="662"/>
      <c r="F57" s="662"/>
      <c r="G57" s="662"/>
      <c r="H57" s="662"/>
      <c r="I57" s="662"/>
      <c r="J57" s="662"/>
      <c r="K57" s="662"/>
      <c r="L57" s="662"/>
      <c r="M57" s="662"/>
      <c r="N57" s="663"/>
      <c r="O57" s="661" t="s">
        <v>126</v>
      </c>
      <c r="P57" s="740"/>
      <c r="Q57" s="740"/>
      <c r="R57" s="740"/>
      <c r="S57" s="740"/>
      <c r="T57" s="740"/>
      <c r="U57" s="740"/>
      <c r="V57" s="740"/>
      <c r="W57" s="740"/>
      <c r="X57" s="741"/>
      <c r="Y57" s="744"/>
      <c r="Z57" s="745"/>
      <c r="AA57" s="745"/>
      <c r="AB57" s="745"/>
      <c r="AC57" s="745"/>
      <c r="AD57" s="745"/>
      <c r="AE57" s="745"/>
      <c r="AF57" s="745"/>
      <c r="AG57" s="745"/>
      <c r="AH57" s="745"/>
      <c r="AI57" s="745"/>
      <c r="AJ57" s="745"/>
      <c r="AK57" s="745"/>
      <c r="AL57" s="745"/>
      <c r="AM57" s="746"/>
      <c r="AN57" s="747"/>
      <c r="AO57" s="748"/>
      <c r="AP57" s="749"/>
    </row>
    <row r="58" spans="1:43" ht="15" customHeight="1">
      <c r="A58" s="764"/>
      <c r="B58" s="718"/>
      <c r="C58" s="768"/>
      <c r="D58" s="723" t="s">
        <v>591</v>
      </c>
      <c r="E58" s="725"/>
      <c r="F58" s="725"/>
      <c r="G58" s="725"/>
      <c r="H58" s="725"/>
      <c r="I58" s="725"/>
      <c r="J58" s="725"/>
      <c r="K58" s="725"/>
      <c r="L58" s="725"/>
      <c r="M58" s="725"/>
      <c r="N58" s="726"/>
      <c r="O58" s="730">
        <v>19</v>
      </c>
      <c r="P58" s="731"/>
      <c r="Q58" s="731"/>
      <c r="R58" s="731"/>
      <c r="S58" s="731"/>
      <c r="T58" s="731"/>
      <c r="U58" s="731"/>
      <c r="V58" s="731"/>
      <c r="W58" s="731"/>
      <c r="X58" s="494" t="s">
        <v>127</v>
      </c>
      <c r="Y58" s="747"/>
      <c r="Z58" s="748"/>
      <c r="AA58" s="748"/>
      <c r="AB58" s="748"/>
      <c r="AC58" s="748"/>
      <c r="AD58" s="748"/>
      <c r="AE58" s="748"/>
      <c r="AF58" s="748"/>
      <c r="AG58" s="748"/>
      <c r="AH58" s="748"/>
      <c r="AI58" s="748"/>
      <c r="AJ58" s="748"/>
      <c r="AK58" s="748"/>
      <c r="AL58" s="748"/>
      <c r="AM58" s="749"/>
      <c r="AN58" s="747"/>
      <c r="AO58" s="748"/>
      <c r="AP58" s="749"/>
    </row>
    <row r="59" spans="1:43" ht="15" customHeight="1">
      <c r="A59" s="764"/>
      <c r="B59" s="718"/>
      <c r="C59" s="768"/>
      <c r="D59" s="723"/>
      <c r="E59" s="725"/>
      <c r="F59" s="725"/>
      <c r="G59" s="725"/>
      <c r="H59" s="725"/>
      <c r="I59" s="725"/>
      <c r="J59" s="725"/>
      <c r="K59" s="725"/>
      <c r="L59" s="725"/>
      <c r="M59" s="725"/>
      <c r="N59" s="726"/>
      <c r="O59" s="723"/>
      <c r="P59" s="724"/>
      <c r="Q59" s="724"/>
      <c r="R59" s="724"/>
      <c r="S59" s="724"/>
      <c r="T59" s="724"/>
      <c r="U59" s="724"/>
      <c r="V59" s="724"/>
      <c r="W59" s="724"/>
      <c r="X59" s="495"/>
      <c r="Y59" s="747"/>
      <c r="Z59" s="748"/>
      <c r="AA59" s="748"/>
      <c r="AB59" s="748"/>
      <c r="AC59" s="748"/>
      <c r="AD59" s="748"/>
      <c r="AE59" s="748"/>
      <c r="AF59" s="748"/>
      <c r="AG59" s="748"/>
      <c r="AH59" s="748"/>
      <c r="AI59" s="748"/>
      <c r="AJ59" s="748"/>
      <c r="AK59" s="748"/>
      <c r="AL59" s="748"/>
      <c r="AM59" s="749"/>
      <c r="AN59" s="747"/>
      <c r="AO59" s="748"/>
      <c r="AP59" s="749"/>
    </row>
    <row r="60" spans="1:43" ht="15" customHeight="1">
      <c r="A60" s="764"/>
      <c r="B60" s="718"/>
      <c r="C60" s="769"/>
      <c r="D60" s="723"/>
      <c r="E60" s="725"/>
      <c r="F60" s="725"/>
      <c r="G60" s="725"/>
      <c r="H60" s="725"/>
      <c r="I60" s="725"/>
      <c r="J60" s="725"/>
      <c r="K60" s="725"/>
      <c r="L60" s="725"/>
      <c r="M60" s="725"/>
      <c r="N60" s="726"/>
      <c r="O60" s="723"/>
      <c r="P60" s="724"/>
      <c r="Q60" s="724"/>
      <c r="R60" s="724"/>
      <c r="S60" s="724"/>
      <c r="T60" s="724"/>
      <c r="U60" s="724"/>
      <c r="V60" s="724"/>
      <c r="W60" s="724"/>
      <c r="X60" s="495"/>
      <c r="Y60" s="750"/>
      <c r="Z60" s="751"/>
      <c r="AA60" s="751"/>
      <c r="AB60" s="751"/>
      <c r="AC60" s="751"/>
      <c r="AD60" s="751"/>
      <c r="AE60" s="751"/>
      <c r="AF60" s="751"/>
      <c r="AG60" s="751"/>
      <c r="AH60" s="751"/>
      <c r="AI60" s="751"/>
      <c r="AJ60" s="751"/>
      <c r="AK60" s="751"/>
      <c r="AL60" s="751"/>
      <c r="AM60" s="752"/>
      <c r="AN60" s="747"/>
      <c r="AO60" s="748"/>
      <c r="AP60" s="749"/>
    </row>
    <row r="61" spans="1:43" ht="15" customHeight="1">
      <c r="A61" s="764"/>
      <c r="B61" s="659"/>
      <c r="C61" s="717" t="s">
        <v>128</v>
      </c>
      <c r="D61" s="661" t="s">
        <v>113</v>
      </c>
      <c r="E61" s="662"/>
      <c r="F61" s="662"/>
      <c r="G61" s="662"/>
      <c r="H61" s="662"/>
      <c r="I61" s="662"/>
      <c r="J61" s="662"/>
      <c r="K61" s="662"/>
      <c r="L61" s="662"/>
      <c r="M61" s="662"/>
      <c r="N61" s="663"/>
      <c r="O61" s="661" t="s">
        <v>129</v>
      </c>
      <c r="P61" s="662"/>
      <c r="Q61" s="662"/>
      <c r="R61" s="662"/>
      <c r="S61" s="663"/>
      <c r="T61" s="661" t="s">
        <v>130</v>
      </c>
      <c r="U61" s="720"/>
      <c r="V61" s="720"/>
      <c r="W61" s="720"/>
      <c r="X61" s="721"/>
      <c r="Y61" s="661" t="s">
        <v>131</v>
      </c>
      <c r="Z61" s="662"/>
      <c r="AA61" s="662"/>
      <c r="AB61" s="662"/>
      <c r="AC61" s="663"/>
      <c r="AD61" s="651" t="s">
        <v>132</v>
      </c>
      <c r="AE61" s="716"/>
      <c r="AF61" s="716"/>
      <c r="AG61" s="716"/>
      <c r="AH61" s="722"/>
      <c r="AI61" s="651" t="s">
        <v>133</v>
      </c>
      <c r="AJ61" s="716"/>
      <c r="AK61" s="716"/>
      <c r="AL61" s="716"/>
      <c r="AM61" s="716"/>
      <c r="AN61" s="747"/>
      <c r="AO61" s="748"/>
      <c r="AP61" s="749"/>
    </row>
    <row r="62" spans="1:43" ht="15" customHeight="1">
      <c r="A62" s="764"/>
      <c r="B62" s="659"/>
      <c r="C62" s="718"/>
      <c r="D62" s="688" t="s">
        <v>592</v>
      </c>
      <c r="E62" s="689"/>
      <c r="F62" s="689"/>
      <c r="G62" s="689"/>
      <c r="H62" s="689"/>
      <c r="I62" s="689"/>
      <c r="J62" s="689"/>
      <c r="K62" s="689"/>
      <c r="L62" s="689"/>
      <c r="M62" s="689"/>
      <c r="N62" s="690"/>
      <c r="O62" s="693">
        <v>4</v>
      </c>
      <c r="P62" s="694"/>
      <c r="Q62" s="694"/>
      <c r="R62" s="694"/>
      <c r="S62" s="458" t="s">
        <v>127</v>
      </c>
      <c r="T62" s="693">
        <v>8</v>
      </c>
      <c r="U62" s="694"/>
      <c r="V62" s="694"/>
      <c r="W62" s="694"/>
      <c r="X62" s="458" t="s">
        <v>127</v>
      </c>
      <c r="Y62" s="693">
        <v>3</v>
      </c>
      <c r="Z62" s="694"/>
      <c r="AA62" s="694"/>
      <c r="AB62" s="694"/>
      <c r="AC62" s="458" t="s">
        <v>127</v>
      </c>
      <c r="AD62" s="693">
        <v>0</v>
      </c>
      <c r="AE62" s="694"/>
      <c r="AF62" s="694"/>
      <c r="AG62" s="694"/>
      <c r="AH62" s="458" t="s">
        <v>127</v>
      </c>
      <c r="AI62" s="693">
        <v>0</v>
      </c>
      <c r="AJ62" s="694"/>
      <c r="AK62" s="694"/>
      <c r="AL62" s="694"/>
      <c r="AM62" s="459" t="s">
        <v>127</v>
      </c>
      <c r="AN62" s="747"/>
      <c r="AO62" s="748"/>
      <c r="AP62" s="749"/>
    </row>
    <row r="63" spans="1:43" ht="15" customHeight="1">
      <c r="A63" s="764"/>
      <c r="B63" s="659"/>
      <c r="C63" s="718"/>
      <c r="D63" s="688"/>
      <c r="E63" s="689"/>
      <c r="F63" s="689"/>
      <c r="G63" s="689"/>
      <c r="H63" s="689"/>
      <c r="I63" s="689"/>
      <c r="J63" s="689"/>
      <c r="K63" s="689"/>
      <c r="L63" s="689"/>
      <c r="M63" s="689"/>
      <c r="N63" s="690"/>
      <c r="O63" s="710"/>
      <c r="P63" s="711"/>
      <c r="Q63" s="711"/>
      <c r="R63" s="711"/>
      <c r="S63" s="458"/>
      <c r="T63" s="710"/>
      <c r="U63" s="711"/>
      <c r="V63" s="711"/>
      <c r="W63" s="711"/>
      <c r="X63" s="458"/>
      <c r="Y63" s="710"/>
      <c r="Z63" s="711"/>
      <c r="AA63" s="711"/>
      <c r="AB63" s="711"/>
      <c r="AC63" s="458"/>
      <c r="AD63" s="710"/>
      <c r="AE63" s="711"/>
      <c r="AF63" s="711"/>
      <c r="AG63" s="711"/>
      <c r="AH63" s="458"/>
      <c r="AI63" s="710"/>
      <c r="AJ63" s="711"/>
      <c r="AK63" s="711"/>
      <c r="AL63" s="711"/>
      <c r="AM63" s="459"/>
      <c r="AN63" s="747"/>
      <c r="AO63" s="748"/>
      <c r="AP63" s="749"/>
    </row>
    <row r="64" spans="1:43" ht="15" customHeight="1">
      <c r="A64" s="764"/>
      <c r="B64" s="659"/>
      <c r="C64" s="719"/>
      <c r="D64" s="688"/>
      <c r="E64" s="689"/>
      <c r="F64" s="689"/>
      <c r="G64" s="689"/>
      <c r="H64" s="689"/>
      <c r="I64" s="689"/>
      <c r="J64" s="689"/>
      <c r="K64" s="689"/>
      <c r="L64" s="689"/>
      <c r="M64" s="689"/>
      <c r="N64" s="690"/>
      <c r="O64" s="710"/>
      <c r="P64" s="711"/>
      <c r="Q64" s="711"/>
      <c r="R64" s="711"/>
      <c r="S64" s="458"/>
      <c r="T64" s="710"/>
      <c r="U64" s="711"/>
      <c r="V64" s="711"/>
      <c r="W64" s="711"/>
      <c r="X64" s="458"/>
      <c r="Y64" s="710"/>
      <c r="Z64" s="711"/>
      <c r="AA64" s="711"/>
      <c r="AB64" s="711"/>
      <c r="AC64" s="458"/>
      <c r="AD64" s="710"/>
      <c r="AE64" s="711"/>
      <c r="AF64" s="711"/>
      <c r="AG64" s="711"/>
      <c r="AH64" s="458"/>
      <c r="AI64" s="710"/>
      <c r="AJ64" s="711"/>
      <c r="AK64" s="711"/>
      <c r="AL64" s="711"/>
      <c r="AM64" s="459"/>
      <c r="AN64" s="747"/>
      <c r="AO64" s="748"/>
      <c r="AP64" s="749"/>
    </row>
    <row r="65" spans="1:42" ht="15" customHeight="1">
      <c r="A65" s="764"/>
      <c r="B65" s="658" t="s">
        <v>134</v>
      </c>
      <c r="C65" s="661" t="s">
        <v>135</v>
      </c>
      <c r="D65" s="662"/>
      <c r="E65" s="662"/>
      <c r="F65" s="662"/>
      <c r="G65" s="662"/>
      <c r="H65" s="662"/>
      <c r="I65" s="663"/>
      <c r="J65" s="661" t="s">
        <v>136</v>
      </c>
      <c r="K65" s="662"/>
      <c r="L65" s="662"/>
      <c r="M65" s="662"/>
      <c r="N65" s="662"/>
      <c r="O65" s="662"/>
      <c r="P65" s="662"/>
      <c r="Q65" s="663"/>
      <c r="R65" s="661" t="s">
        <v>137</v>
      </c>
      <c r="S65" s="662"/>
      <c r="T65" s="662"/>
      <c r="U65" s="662"/>
      <c r="V65" s="662"/>
      <c r="W65" s="662"/>
      <c r="X65" s="662"/>
      <c r="Y65" s="663"/>
      <c r="Z65" s="679"/>
      <c r="AA65" s="680"/>
      <c r="AB65" s="680"/>
      <c r="AC65" s="680"/>
      <c r="AD65" s="680"/>
      <c r="AE65" s="680"/>
      <c r="AF65" s="680"/>
      <c r="AG65" s="680"/>
      <c r="AH65" s="680"/>
      <c r="AI65" s="680"/>
      <c r="AJ65" s="680"/>
      <c r="AK65" s="680"/>
      <c r="AL65" s="680"/>
      <c r="AM65" s="681"/>
      <c r="AN65" s="747"/>
      <c r="AO65" s="748"/>
      <c r="AP65" s="749"/>
    </row>
    <row r="66" spans="1:42" ht="11.25" customHeight="1">
      <c r="A66" s="764"/>
      <c r="B66" s="659"/>
      <c r="C66" s="688" t="s">
        <v>593</v>
      </c>
      <c r="D66" s="689"/>
      <c r="E66" s="689"/>
      <c r="F66" s="689"/>
      <c r="G66" s="689"/>
      <c r="H66" s="689"/>
      <c r="I66" s="690"/>
      <c r="J66" s="693">
        <v>362</v>
      </c>
      <c r="K66" s="694"/>
      <c r="L66" s="694"/>
      <c r="M66" s="694"/>
      <c r="N66" s="694"/>
      <c r="O66" s="694"/>
      <c r="P66" s="694"/>
      <c r="Q66" s="697" t="s">
        <v>118</v>
      </c>
      <c r="R66" s="693">
        <v>15</v>
      </c>
      <c r="S66" s="694"/>
      <c r="T66" s="694"/>
      <c r="U66" s="694"/>
      <c r="V66" s="694"/>
      <c r="W66" s="694"/>
      <c r="X66" s="694"/>
      <c r="Y66" s="697" t="s">
        <v>138</v>
      </c>
      <c r="Z66" s="682"/>
      <c r="AA66" s="683"/>
      <c r="AB66" s="683"/>
      <c r="AC66" s="683"/>
      <c r="AD66" s="683"/>
      <c r="AE66" s="683"/>
      <c r="AF66" s="683"/>
      <c r="AG66" s="683"/>
      <c r="AH66" s="683"/>
      <c r="AI66" s="683"/>
      <c r="AJ66" s="683"/>
      <c r="AK66" s="683"/>
      <c r="AL66" s="683"/>
      <c r="AM66" s="684"/>
      <c r="AN66" s="747"/>
      <c r="AO66" s="748"/>
      <c r="AP66" s="749"/>
    </row>
    <row r="67" spans="1:42" ht="11.25" customHeight="1">
      <c r="A67" s="764"/>
      <c r="B67" s="659"/>
      <c r="C67" s="691"/>
      <c r="D67" s="655"/>
      <c r="E67" s="655"/>
      <c r="F67" s="655"/>
      <c r="G67" s="655"/>
      <c r="H67" s="655"/>
      <c r="I67" s="692"/>
      <c r="J67" s="695"/>
      <c r="K67" s="696"/>
      <c r="L67" s="696"/>
      <c r="M67" s="696"/>
      <c r="N67" s="696"/>
      <c r="O67" s="696"/>
      <c r="P67" s="696"/>
      <c r="Q67" s="698"/>
      <c r="R67" s="695"/>
      <c r="S67" s="696"/>
      <c r="T67" s="696"/>
      <c r="U67" s="696"/>
      <c r="V67" s="696"/>
      <c r="W67" s="696"/>
      <c r="X67" s="696"/>
      <c r="Y67" s="698"/>
      <c r="Z67" s="682"/>
      <c r="AA67" s="683"/>
      <c r="AB67" s="683"/>
      <c r="AC67" s="683"/>
      <c r="AD67" s="683"/>
      <c r="AE67" s="683"/>
      <c r="AF67" s="683"/>
      <c r="AG67" s="683"/>
      <c r="AH67" s="683"/>
      <c r="AI67" s="683"/>
      <c r="AJ67" s="683"/>
      <c r="AK67" s="683"/>
      <c r="AL67" s="683"/>
      <c r="AM67" s="684"/>
      <c r="AN67" s="747"/>
      <c r="AO67" s="748"/>
      <c r="AP67" s="749"/>
    </row>
    <row r="68" spans="1:42" ht="11.25" customHeight="1">
      <c r="A68" s="764"/>
      <c r="B68" s="659"/>
      <c r="C68" s="688"/>
      <c r="D68" s="689"/>
      <c r="E68" s="689"/>
      <c r="F68" s="689"/>
      <c r="G68" s="689"/>
      <c r="H68" s="689"/>
      <c r="I68" s="690"/>
      <c r="J68" s="710"/>
      <c r="K68" s="711"/>
      <c r="L68" s="711"/>
      <c r="M68" s="711"/>
      <c r="N68" s="711"/>
      <c r="O68" s="711"/>
      <c r="P68" s="711"/>
      <c r="Q68" s="697"/>
      <c r="R68" s="710"/>
      <c r="S68" s="711"/>
      <c r="T68" s="711"/>
      <c r="U68" s="711"/>
      <c r="V68" s="711"/>
      <c r="W68" s="711"/>
      <c r="X68" s="711"/>
      <c r="Y68" s="697"/>
      <c r="Z68" s="682"/>
      <c r="AA68" s="683"/>
      <c r="AB68" s="683"/>
      <c r="AC68" s="683"/>
      <c r="AD68" s="683"/>
      <c r="AE68" s="683"/>
      <c r="AF68" s="683"/>
      <c r="AG68" s="683"/>
      <c r="AH68" s="683"/>
      <c r="AI68" s="683"/>
      <c r="AJ68" s="683"/>
      <c r="AK68" s="683"/>
      <c r="AL68" s="683"/>
      <c r="AM68" s="684"/>
      <c r="AN68" s="747"/>
      <c r="AO68" s="748"/>
      <c r="AP68" s="749"/>
    </row>
    <row r="69" spans="1:42" ht="11.25" customHeight="1">
      <c r="A69" s="764"/>
      <c r="B69" s="659"/>
      <c r="C69" s="691"/>
      <c r="D69" s="655"/>
      <c r="E69" s="655"/>
      <c r="F69" s="655"/>
      <c r="G69" s="655"/>
      <c r="H69" s="655"/>
      <c r="I69" s="692"/>
      <c r="J69" s="712"/>
      <c r="K69" s="713"/>
      <c r="L69" s="713"/>
      <c r="M69" s="713"/>
      <c r="N69" s="713"/>
      <c r="O69" s="713"/>
      <c r="P69" s="713"/>
      <c r="Q69" s="698"/>
      <c r="R69" s="712"/>
      <c r="S69" s="713"/>
      <c r="T69" s="713"/>
      <c r="U69" s="713"/>
      <c r="V69" s="713"/>
      <c r="W69" s="713"/>
      <c r="X69" s="713"/>
      <c r="Y69" s="698"/>
      <c r="Z69" s="682"/>
      <c r="AA69" s="683"/>
      <c r="AB69" s="683"/>
      <c r="AC69" s="683"/>
      <c r="AD69" s="683"/>
      <c r="AE69" s="683"/>
      <c r="AF69" s="683"/>
      <c r="AG69" s="683"/>
      <c r="AH69" s="683"/>
      <c r="AI69" s="683"/>
      <c r="AJ69" s="683"/>
      <c r="AK69" s="683"/>
      <c r="AL69" s="683"/>
      <c r="AM69" s="684"/>
      <c r="AN69" s="747"/>
      <c r="AO69" s="748"/>
      <c r="AP69" s="749"/>
    </row>
    <row r="70" spans="1:42" ht="15" customHeight="1">
      <c r="A70" s="764"/>
      <c r="B70" s="659"/>
      <c r="C70" s="654"/>
      <c r="D70" s="655"/>
      <c r="E70" s="655"/>
      <c r="F70" s="655"/>
      <c r="G70" s="655"/>
      <c r="H70" s="655"/>
      <c r="I70" s="655"/>
      <c r="J70" s="714"/>
      <c r="K70" s="715"/>
      <c r="L70" s="715"/>
      <c r="M70" s="715"/>
      <c r="N70" s="715"/>
      <c r="O70" s="715"/>
      <c r="P70" s="715"/>
      <c r="Q70" s="473"/>
      <c r="R70" s="714"/>
      <c r="S70" s="715"/>
      <c r="T70" s="715"/>
      <c r="U70" s="715"/>
      <c r="V70" s="715"/>
      <c r="W70" s="715"/>
      <c r="X70" s="715"/>
      <c r="Y70" s="473"/>
      <c r="Z70" s="685"/>
      <c r="AA70" s="686"/>
      <c r="AB70" s="686"/>
      <c r="AC70" s="686"/>
      <c r="AD70" s="686"/>
      <c r="AE70" s="686"/>
      <c r="AF70" s="686"/>
      <c r="AG70" s="686"/>
      <c r="AH70" s="686"/>
      <c r="AI70" s="686"/>
      <c r="AJ70" s="686"/>
      <c r="AK70" s="686"/>
      <c r="AL70" s="686"/>
      <c r="AM70" s="687"/>
      <c r="AN70" s="747"/>
      <c r="AO70" s="748"/>
      <c r="AP70" s="749"/>
    </row>
    <row r="71" spans="1:42" ht="11.25" customHeight="1">
      <c r="A71" s="764"/>
      <c r="B71" s="659"/>
      <c r="C71" s="664" t="s">
        <v>135</v>
      </c>
      <c r="D71" s="664"/>
      <c r="E71" s="664"/>
      <c r="F71" s="664"/>
      <c r="G71" s="664"/>
      <c r="H71" s="664"/>
      <c r="I71" s="665"/>
      <c r="J71" s="668" t="s">
        <v>139</v>
      </c>
      <c r="K71" s="664"/>
      <c r="L71" s="664"/>
      <c r="M71" s="664"/>
      <c r="N71" s="664"/>
      <c r="O71" s="664"/>
      <c r="P71" s="669"/>
      <c r="Q71" s="670"/>
      <c r="R71" s="668" t="s">
        <v>140</v>
      </c>
      <c r="S71" s="674"/>
      <c r="T71" s="674"/>
      <c r="U71" s="674"/>
      <c r="V71" s="674"/>
      <c r="W71" s="674"/>
      <c r="X71" s="674"/>
      <c r="Y71" s="674"/>
      <c r="Z71" s="677"/>
      <c r="AA71" s="677"/>
      <c r="AB71" s="677"/>
      <c r="AC71" s="677"/>
      <c r="AD71" s="677"/>
      <c r="AE71" s="677"/>
      <c r="AF71" s="677"/>
      <c r="AG71" s="678"/>
      <c r="AH71" s="679"/>
      <c r="AI71" s="699"/>
      <c r="AJ71" s="699"/>
      <c r="AK71" s="699"/>
      <c r="AL71" s="699"/>
      <c r="AM71" s="699"/>
      <c r="AN71" s="747"/>
      <c r="AO71" s="748"/>
      <c r="AP71" s="749"/>
    </row>
    <row r="72" spans="1:42" ht="10.5" customHeight="1">
      <c r="A72" s="764"/>
      <c r="B72" s="659"/>
      <c r="C72" s="666"/>
      <c r="D72" s="666"/>
      <c r="E72" s="666"/>
      <c r="F72" s="666"/>
      <c r="G72" s="666"/>
      <c r="H72" s="666"/>
      <c r="I72" s="667"/>
      <c r="J72" s="671"/>
      <c r="K72" s="672"/>
      <c r="L72" s="672"/>
      <c r="M72" s="672"/>
      <c r="N72" s="672"/>
      <c r="O72" s="672"/>
      <c r="P72" s="672"/>
      <c r="Q72" s="673"/>
      <c r="R72" s="675"/>
      <c r="S72" s="676"/>
      <c r="T72" s="676"/>
      <c r="U72" s="676"/>
      <c r="V72" s="676"/>
      <c r="W72" s="676"/>
      <c r="X72" s="676"/>
      <c r="Y72" s="676"/>
      <c r="Z72" s="651" t="s">
        <v>141</v>
      </c>
      <c r="AA72" s="652"/>
      <c r="AB72" s="652"/>
      <c r="AC72" s="652"/>
      <c r="AD72" s="652"/>
      <c r="AE72" s="652"/>
      <c r="AF72" s="652"/>
      <c r="AG72" s="653"/>
      <c r="AH72" s="700"/>
      <c r="AI72" s="638"/>
      <c r="AJ72" s="638"/>
      <c r="AK72" s="638"/>
      <c r="AL72" s="638"/>
      <c r="AM72" s="638"/>
      <c r="AN72" s="747"/>
      <c r="AO72" s="748"/>
      <c r="AP72" s="749"/>
    </row>
    <row r="73" spans="1:42" ht="15" customHeight="1">
      <c r="A73" s="764"/>
      <c r="B73" s="659"/>
      <c r="C73" s="641" t="s">
        <v>593</v>
      </c>
      <c r="D73" s="703"/>
      <c r="E73" s="703"/>
      <c r="F73" s="703"/>
      <c r="G73" s="703"/>
      <c r="H73" s="703"/>
      <c r="I73" s="703"/>
      <c r="J73" s="704">
        <v>45233</v>
      </c>
      <c r="K73" s="705"/>
      <c r="L73" s="705"/>
      <c r="M73" s="705"/>
      <c r="N73" s="496" t="s">
        <v>142</v>
      </c>
      <c r="O73" s="543">
        <v>4016</v>
      </c>
      <c r="P73" s="496" t="s">
        <v>143</v>
      </c>
      <c r="Q73" s="497" t="s">
        <v>144</v>
      </c>
      <c r="R73" s="704">
        <v>156</v>
      </c>
      <c r="S73" s="705"/>
      <c r="T73" s="705"/>
      <c r="U73" s="705"/>
      <c r="V73" s="496" t="s">
        <v>142</v>
      </c>
      <c r="W73" s="543">
        <v>6</v>
      </c>
      <c r="X73" s="496" t="s">
        <v>143</v>
      </c>
      <c r="Y73" s="497" t="s">
        <v>145</v>
      </c>
      <c r="Z73" s="704">
        <v>6</v>
      </c>
      <c r="AA73" s="705"/>
      <c r="AB73" s="705"/>
      <c r="AC73" s="705"/>
      <c r="AD73" s="496" t="s">
        <v>142</v>
      </c>
      <c r="AE73" s="543">
        <v>5</v>
      </c>
      <c r="AF73" s="496" t="s">
        <v>143</v>
      </c>
      <c r="AG73" s="497" t="s">
        <v>145</v>
      </c>
      <c r="AH73" s="700"/>
      <c r="AI73" s="638"/>
      <c r="AJ73" s="638"/>
      <c r="AK73" s="638"/>
      <c r="AL73" s="638"/>
      <c r="AM73" s="638"/>
      <c r="AN73" s="747"/>
      <c r="AO73" s="748"/>
      <c r="AP73" s="749"/>
    </row>
    <row r="74" spans="1:42" ht="15" customHeight="1">
      <c r="A74" s="764"/>
      <c r="B74" s="659"/>
      <c r="C74" s="654"/>
      <c r="D74" s="655"/>
      <c r="E74" s="655"/>
      <c r="F74" s="655"/>
      <c r="G74" s="655"/>
      <c r="H74" s="655"/>
      <c r="I74" s="655"/>
      <c r="J74" s="656"/>
      <c r="K74" s="657"/>
      <c r="L74" s="657"/>
      <c r="M74" s="657"/>
      <c r="N74" s="496" t="s">
        <v>142</v>
      </c>
      <c r="O74" s="496"/>
      <c r="P74" s="496" t="s">
        <v>143</v>
      </c>
      <c r="Q74" s="458"/>
      <c r="R74" s="656"/>
      <c r="S74" s="657"/>
      <c r="T74" s="657"/>
      <c r="U74" s="657"/>
      <c r="V74" s="496" t="s">
        <v>142</v>
      </c>
      <c r="W74" s="496"/>
      <c r="X74" s="496" t="s">
        <v>143</v>
      </c>
      <c r="Y74" s="497"/>
      <c r="Z74" s="656"/>
      <c r="AA74" s="657"/>
      <c r="AB74" s="657"/>
      <c r="AC74" s="657"/>
      <c r="AD74" s="496" t="s">
        <v>142</v>
      </c>
      <c r="AE74" s="496"/>
      <c r="AF74" s="496" t="s">
        <v>143</v>
      </c>
      <c r="AG74" s="497"/>
      <c r="AH74" s="700"/>
      <c r="AI74" s="638"/>
      <c r="AJ74" s="638"/>
      <c r="AK74" s="638"/>
      <c r="AL74" s="638"/>
      <c r="AM74" s="638"/>
      <c r="AN74" s="747"/>
      <c r="AO74" s="748"/>
      <c r="AP74" s="749"/>
    </row>
    <row r="75" spans="1:42" ht="15" customHeight="1">
      <c r="A75" s="764"/>
      <c r="B75" s="659"/>
      <c r="C75" s="654"/>
      <c r="D75" s="655"/>
      <c r="E75" s="655"/>
      <c r="F75" s="655"/>
      <c r="G75" s="655"/>
      <c r="H75" s="655"/>
      <c r="I75" s="655"/>
      <c r="J75" s="656"/>
      <c r="K75" s="657"/>
      <c r="L75" s="657"/>
      <c r="M75" s="657"/>
      <c r="N75" s="496" t="s">
        <v>142</v>
      </c>
      <c r="O75" s="496"/>
      <c r="P75" s="496" t="s">
        <v>143</v>
      </c>
      <c r="Q75" s="458"/>
      <c r="R75" s="656"/>
      <c r="S75" s="657"/>
      <c r="T75" s="657"/>
      <c r="U75" s="657"/>
      <c r="V75" s="496" t="s">
        <v>142</v>
      </c>
      <c r="W75" s="496"/>
      <c r="X75" s="496" t="s">
        <v>143</v>
      </c>
      <c r="Y75" s="497"/>
      <c r="Z75" s="656"/>
      <c r="AA75" s="657"/>
      <c r="AB75" s="657"/>
      <c r="AC75" s="657"/>
      <c r="AD75" s="496" t="s">
        <v>142</v>
      </c>
      <c r="AE75" s="496"/>
      <c r="AF75" s="496" t="s">
        <v>143</v>
      </c>
      <c r="AG75" s="497"/>
      <c r="AH75" s="700"/>
      <c r="AI75" s="638"/>
      <c r="AJ75" s="638"/>
      <c r="AK75" s="638"/>
      <c r="AL75" s="638"/>
      <c r="AM75" s="638"/>
      <c r="AN75" s="747"/>
      <c r="AO75" s="748"/>
      <c r="AP75" s="749"/>
    </row>
    <row r="76" spans="1:42" ht="15" customHeight="1">
      <c r="A76" s="764"/>
      <c r="B76" s="660"/>
      <c r="C76" s="706" t="s">
        <v>93</v>
      </c>
      <c r="D76" s="707"/>
      <c r="E76" s="707"/>
      <c r="F76" s="707"/>
      <c r="G76" s="707"/>
      <c r="H76" s="707"/>
      <c r="I76" s="707"/>
      <c r="J76" s="708">
        <f>SUM(J73:M75)</f>
        <v>45233</v>
      </c>
      <c r="K76" s="709"/>
      <c r="L76" s="709"/>
      <c r="M76" s="709"/>
      <c r="N76" s="498" t="s">
        <v>142</v>
      </c>
      <c r="O76" s="498">
        <f>SUM(O73:O75)</f>
        <v>4016</v>
      </c>
      <c r="P76" s="498" t="s">
        <v>143</v>
      </c>
      <c r="Q76" s="476"/>
      <c r="R76" s="708">
        <f>SUM(R73:U75)</f>
        <v>156</v>
      </c>
      <c r="S76" s="709"/>
      <c r="T76" s="709"/>
      <c r="U76" s="709"/>
      <c r="V76" s="498" t="s">
        <v>142</v>
      </c>
      <c r="W76" s="498">
        <f>SUM(W73:W75)</f>
        <v>6</v>
      </c>
      <c r="X76" s="498" t="s">
        <v>143</v>
      </c>
      <c r="Y76" s="499"/>
      <c r="Z76" s="708">
        <f>SUM(Z73:AC75)</f>
        <v>6</v>
      </c>
      <c r="AA76" s="709"/>
      <c r="AB76" s="709"/>
      <c r="AC76" s="709"/>
      <c r="AD76" s="498" t="s">
        <v>142</v>
      </c>
      <c r="AE76" s="498">
        <f>SUM(AE73:AE75)</f>
        <v>5</v>
      </c>
      <c r="AF76" s="498" t="s">
        <v>143</v>
      </c>
      <c r="AG76" s="499"/>
      <c r="AH76" s="701"/>
      <c r="AI76" s="702"/>
      <c r="AJ76" s="702"/>
      <c r="AK76" s="702"/>
      <c r="AL76" s="702"/>
      <c r="AM76" s="702"/>
      <c r="AN76" s="747"/>
      <c r="AO76" s="748"/>
      <c r="AP76" s="749"/>
    </row>
    <row r="77" spans="1:42" ht="15" customHeight="1">
      <c r="A77" s="764"/>
      <c r="B77" s="648" t="s">
        <v>146</v>
      </c>
      <c r="C77" s="649"/>
      <c r="D77" s="649"/>
      <c r="E77" s="649"/>
      <c r="F77" s="649"/>
      <c r="G77" s="649"/>
      <c r="H77" s="649"/>
      <c r="I77" s="650"/>
      <c r="J77" s="651" t="s">
        <v>136</v>
      </c>
      <c r="K77" s="652"/>
      <c r="L77" s="652"/>
      <c r="M77" s="652"/>
      <c r="N77" s="652"/>
      <c r="O77" s="652"/>
      <c r="P77" s="652"/>
      <c r="Q77" s="652"/>
      <c r="R77" s="652"/>
      <c r="S77" s="653"/>
      <c r="T77" s="500"/>
      <c r="U77" s="501"/>
      <c r="V77" s="502"/>
      <c r="W77" s="502"/>
      <c r="X77" s="502"/>
      <c r="Y77" s="502"/>
      <c r="Z77" s="502"/>
      <c r="AA77" s="502"/>
      <c r="AB77" s="502"/>
      <c r="AC77" s="502"/>
      <c r="AD77" s="502"/>
      <c r="AE77" s="502"/>
      <c r="AF77" s="502"/>
      <c r="AG77" s="502"/>
      <c r="AH77" s="503"/>
      <c r="AI77" s="503"/>
      <c r="AJ77" s="503"/>
      <c r="AK77" s="503"/>
      <c r="AL77" s="503"/>
      <c r="AM77" s="504"/>
      <c r="AN77" s="747"/>
      <c r="AO77" s="748"/>
      <c r="AP77" s="749"/>
    </row>
    <row r="78" spans="1:42" ht="15" customHeight="1">
      <c r="A78" s="764"/>
      <c r="B78" s="505"/>
      <c r="C78" s="641"/>
      <c r="D78" s="642"/>
      <c r="E78" s="642"/>
      <c r="F78" s="642"/>
      <c r="G78" s="642"/>
      <c r="H78" s="642"/>
      <c r="I78" s="643"/>
      <c r="J78" s="506"/>
      <c r="K78" s="507"/>
      <c r="L78" s="507"/>
      <c r="M78" s="507"/>
      <c r="N78" s="507"/>
      <c r="O78" s="507"/>
      <c r="P78" s="507"/>
      <c r="Q78" s="507"/>
      <c r="R78" s="507"/>
      <c r="S78" s="473" t="s">
        <v>118</v>
      </c>
      <c r="T78" s="508"/>
      <c r="U78" s="509"/>
      <c r="V78" s="644"/>
      <c r="W78" s="644"/>
      <c r="X78" s="644"/>
      <c r="Y78" s="644"/>
      <c r="Z78" s="644"/>
      <c r="AA78" s="644"/>
      <c r="AB78" s="644"/>
      <c r="AC78" s="644"/>
      <c r="AD78" s="644"/>
      <c r="AE78" s="644"/>
      <c r="AF78" s="644"/>
      <c r="AG78" s="510"/>
      <c r="AH78" s="511"/>
      <c r="AI78" s="511"/>
      <c r="AJ78" s="511"/>
      <c r="AK78" s="511"/>
      <c r="AL78" s="511"/>
      <c r="AM78" s="512"/>
      <c r="AN78" s="747"/>
      <c r="AO78" s="748"/>
      <c r="AP78" s="749"/>
    </row>
    <row r="79" spans="1:42" ht="15" customHeight="1">
      <c r="A79" s="765"/>
      <c r="B79" s="513"/>
      <c r="C79" s="641"/>
      <c r="D79" s="642"/>
      <c r="E79" s="642"/>
      <c r="F79" s="642"/>
      <c r="G79" s="642"/>
      <c r="H79" s="642"/>
      <c r="I79" s="643"/>
      <c r="J79" s="506"/>
      <c r="K79" s="507"/>
      <c r="L79" s="507"/>
      <c r="M79" s="507"/>
      <c r="N79" s="507"/>
      <c r="O79" s="507"/>
      <c r="P79" s="507"/>
      <c r="Q79" s="507"/>
      <c r="R79" s="507"/>
      <c r="S79" s="507"/>
      <c r="T79" s="514"/>
      <c r="U79" s="515"/>
      <c r="V79" s="645"/>
      <c r="W79" s="645"/>
      <c r="X79" s="645"/>
      <c r="Y79" s="645"/>
      <c r="Z79" s="645"/>
      <c r="AA79" s="645"/>
      <c r="AB79" s="645"/>
      <c r="AC79" s="645"/>
      <c r="AD79" s="645"/>
      <c r="AE79" s="645"/>
      <c r="AF79" s="645"/>
      <c r="AG79" s="515"/>
      <c r="AH79" s="516"/>
      <c r="AI79" s="516"/>
      <c r="AJ79" s="516"/>
      <c r="AK79" s="516"/>
      <c r="AL79" s="516"/>
      <c r="AM79" s="517"/>
      <c r="AN79" s="750"/>
      <c r="AO79" s="751"/>
      <c r="AP79" s="752"/>
    </row>
    <row r="80" spans="1:42" ht="15" customHeight="1">
      <c r="A80" s="371"/>
      <c r="B80" s="51"/>
      <c r="C80" s="49"/>
      <c r="D80" s="49"/>
      <c r="E80" s="49"/>
      <c r="F80" s="49"/>
      <c r="G80" s="49"/>
      <c r="H80" s="49"/>
      <c r="I80" s="49"/>
      <c r="J80" s="50"/>
      <c r="K80" s="518"/>
      <c r="L80" s="518"/>
      <c r="M80" s="518"/>
      <c r="N80" s="518"/>
      <c r="O80" s="518"/>
      <c r="P80" s="518"/>
      <c r="Q80" s="518"/>
      <c r="R80" s="518"/>
      <c r="S80" s="50"/>
      <c r="T80" s="371"/>
      <c r="U80" s="371"/>
      <c r="V80" s="371"/>
      <c r="W80" s="371"/>
      <c r="X80" s="371"/>
      <c r="Y80" s="371"/>
      <c r="Z80" s="371"/>
      <c r="AA80" s="371"/>
      <c r="AB80" s="371"/>
      <c r="AC80" s="371"/>
      <c r="AD80" s="371"/>
      <c r="AE80" s="371"/>
      <c r="AF80" s="371"/>
      <c r="AG80" s="519"/>
      <c r="AH80" s="371"/>
      <c r="AI80" s="371"/>
      <c r="AJ80" s="371"/>
      <c r="AK80" s="371"/>
      <c r="AL80" s="371"/>
      <c r="AM80" s="371"/>
      <c r="AN80" s="51"/>
      <c r="AO80" s="51"/>
      <c r="AP80" s="51"/>
    </row>
    <row r="81" spans="1:42">
      <c r="A81" s="57"/>
      <c r="B81" s="52" t="s">
        <v>147</v>
      </c>
      <c r="C81" s="57"/>
      <c r="D81" s="57"/>
      <c r="E81" s="57"/>
      <c r="F81" s="57"/>
      <c r="G81" s="57"/>
      <c r="H81" s="57"/>
      <c r="I81" s="57"/>
      <c r="J81" s="57"/>
      <c r="K81" s="57"/>
      <c r="L81" s="57"/>
      <c r="M81" s="57"/>
      <c r="N81" s="57"/>
      <c r="O81" s="57"/>
      <c r="P81" s="57"/>
      <c r="Q81" s="57"/>
      <c r="R81" s="57"/>
      <c r="S81" s="57"/>
      <c r="T81" s="57"/>
      <c r="U81" s="57"/>
      <c r="V81" s="57"/>
      <c r="W81" s="57"/>
      <c r="X81" s="57"/>
      <c r="Y81" s="57"/>
      <c r="Z81" s="57"/>
      <c r="AA81" s="57"/>
      <c r="AB81" s="57"/>
      <c r="AC81" s="57"/>
      <c r="AD81" s="57"/>
      <c r="AE81" s="57"/>
      <c r="AF81" s="57"/>
      <c r="AG81" s="57"/>
      <c r="AH81" s="57"/>
      <c r="AI81" s="57"/>
      <c r="AJ81" s="57"/>
      <c r="AK81" s="57"/>
      <c r="AL81" s="57"/>
      <c r="AM81" s="57"/>
      <c r="AN81" s="57"/>
      <c r="AO81" s="57"/>
      <c r="AP81" s="57"/>
    </row>
    <row r="82" spans="1:42" ht="13.5" customHeight="1">
      <c r="A82" s="57"/>
      <c r="B82" s="57"/>
      <c r="C82" s="57"/>
      <c r="D82" s="72" t="s">
        <v>148</v>
      </c>
      <c r="E82" s="57"/>
      <c r="F82" s="57"/>
      <c r="G82" s="57"/>
      <c r="H82" s="57"/>
      <c r="I82" s="57"/>
      <c r="J82" s="57"/>
      <c r="K82" s="57"/>
      <c r="L82" s="57"/>
      <c r="M82" s="57"/>
      <c r="N82" s="57"/>
      <c r="O82" s="57"/>
      <c r="P82" s="57"/>
      <c r="Q82" s="57"/>
      <c r="R82" s="57"/>
      <c r="S82" s="57"/>
      <c r="T82" s="57"/>
      <c r="U82" s="57"/>
      <c r="V82" s="57"/>
      <c r="W82" s="57"/>
      <c r="X82" s="57"/>
      <c r="Y82" s="57"/>
      <c r="Z82" s="57"/>
      <c r="AA82" s="57"/>
      <c r="AB82" s="57"/>
      <c r="AC82" s="57"/>
      <c r="AD82" s="57"/>
      <c r="AE82" s="57"/>
      <c r="AF82" s="57"/>
      <c r="AG82" s="57"/>
      <c r="AH82" s="57"/>
      <c r="AI82" s="57"/>
      <c r="AJ82" s="57"/>
      <c r="AK82" s="57"/>
      <c r="AL82" s="57"/>
      <c r="AM82" s="57"/>
      <c r="AN82" s="57"/>
      <c r="AO82" s="57"/>
      <c r="AP82" s="57"/>
    </row>
    <row r="83" spans="1:42">
      <c r="A83" s="57"/>
      <c r="B83" s="57"/>
      <c r="C83" s="57"/>
      <c r="D83" s="55" t="s">
        <v>149</v>
      </c>
      <c r="E83" s="57"/>
      <c r="F83" s="57"/>
      <c r="G83" s="57"/>
      <c r="H83" s="57"/>
      <c r="I83" s="57"/>
      <c r="J83" s="57"/>
      <c r="K83" s="57"/>
      <c r="L83" s="57"/>
      <c r="M83" s="57"/>
      <c r="N83" s="57"/>
      <c r="O83" s="57"/>
      <c r="P83" s="57"/>
      <c r="Q83" s="57"/>
      <c r="R83" s="57"/>
      <c r="S83" s="57"/>
      <c r="T83" s="57"/>
      <c r="U83" s="57"/>
      <c r="V83" s="57"/>
      <c r="W83" s="57"/>
      <c r="X83" s="57"/>
      <c r="Y83" s="57"/>
      <c r="Z83" s="57"/>
      <c r="AA83" s="57"/>
      <c r="AB83" s="57"/>
      <c r="AC83" s="57"/>
      <c r="AD83" s="57"/>
      <c r="AE83" s="57"/>
      <c r="AF83" s="57"/>
      <c r="AG83" s="57"/>
      <c r="AH83" s="57"/>
      <c r="AI83" s="57"/>
      <c r="AJ83" s="57"/>
      <c r="AK83" s="57"/>
      <c r="AL83" s="57"/>
      <c r="AM83" s="57"/>
      <c r="AN83" s="57"/>
      <c r="AO83" s="57"/>
      <c r="AP83" s="57"/>
    </row>
    <row r="84" spans="1:42">
      <c r="A84" s="57"/>
      <c r="B84" s="57"/>
      <c r="C84" s="57"/>
      <c r="D84" s="55" t="s">
        <v>150</v>
      </c>
      <c r="E84" s="55"/>
      <c r="F84" s="57"/>
      <c r="G84" s="57"/>
      <c r="H84" s="57"/>
      <c r="I84" s="57"/>
      <c r="J84" s="57"/>
      <c r="K84" s="57"/>
      <c r="L84" s="57"/>
      <c r="M84" s="57"/>
      <c r="N84" s="57"/>
      <c r="O84" s="57"/>
      <c r="P84" s="57"/>
      <c r="Q84" s="57"/>
      <c r="R84" s="57"/>
      <c r="S84" s="57"/>
      <c r="T84" s="57"/>
      <c r="U84" s="57"/>
      <c r="V84" s="57"/>
      <c r="W84" s="57"/>
      <c r="X84" s="57"/>
      <c r="Y84" s="57"/>
      <c r="Z84" s="57"/>
      <c r="AA84" s="57"/>
      <c r="AB84" s="57"/>
      <c r="AC84" s="57"/>
      <c r="AD84" s="57"/>
      <c r="AE84" s="57"/>
      <c r="AF84" s="57"/>
      <c r="AG84" s="57"/>
      <c r="AH84" s="57"/>
      <c r="AI84" s="57"/>
      <c r="AJ84" s="57"/>
      <c r="AK84" s="57"/>
      <c r="AL84" s="57"/>
      <c r="AM84" s="57"/>
      <c r="AN84" s="57"/>
      <c r="AO84" s="57"/>
      <c r="AP84" s="57"/>
    </row>
    <row r="85" spans="1:42">
      <c r="A85" s="57"/>
      <c r="B85" s="57"/>
      <c r="C85" s="57"/>
      <c r="D85" s="72" t="s">
        <v>151</v>
      </c>
      <c r="E85" s="57"/>
      <c r="F85" s="57"/>
      <c r="G85" s="57"/>
      <c r="H85" s="57"/>
      <c r="I85" s="57"/>
      <c r="J85" s="57"/>
      <c r="K85" s="57"/>
      <c r="L85" s="57"/>
      <c r="M85" s="57"/>
      <c r="N85" s="57"/>
      <c r="O85" s="57"/>
      <c r="P85" s="57"/>
      <c r="Q85" s="57"/>
      <c r="R85" s="57"/>
      <c r="S85" s="57"/>
      <c r="T85" s="57"/>
      <c r="U85" s="57"/>
      <c r="V85" s="57"/>
      <c r="W85" s="57"/>
      <c r="X85" s="57"/>
      <c r="Y85" s="57"/>
      <c r="Z85" s="57"/>
      <c r="AA85" s="57"/>
      <c r="AB85" s="57"/>
      <c r="AC85" s="57"/>
      <c r="AD85" s="57"/>
      <c r="AE85" s="57"/>
      <c r="AF85" s="57"/>
      <c r="AG85" s="57"/>
      <c r="AH85" s="57"/>
      <c r="AI85" s="57"/>
      <c r="AJ85" s="57"/>
      <c r="AK85" s="57"/>
      <c r="AL85" s="57"/>
      <c r="AM85" s="57"/>
      <c r="AN85" s="57"/>
      <c r="AO85" s="57"/>
      <c r="AP85" s="57"/>
    </row>
    <row r="86" spans="1:42">
      <c r="A86" s="57"/>
      <c r="B86" s="57"/>
      <c r="C86" s="57"/>
      <c r="D86" s="55" t="s">
        <v>152</v>
      </c>
      <c r="E86" s="57"/>
      <c r="F86" s="57"/>
      <c r="G86" s="57"/>
      <c r="H86" s="57"/>
      <c r="I86" s="57"/>
      <c r="J86" s="57"/>
      <c r="K86" s="57"/>
      <c r="L86" s="57"/>
      <c r="M86" s="57"/>
      <c r="N86" s="57"/>
      <c r="O86" s="57"/>
      <c r="P86" s="57"/>
      <c r="Q86" s="57"/>
      <c r="R86" s="57"/>
      <c r="S86" s="57"/>
      <c r="T86" s="57"/>
      <c r="U86" s="57"/>
      <c r="V86" s="57"/>
      <c r="W86" s="57"/>
      <c r="X86" s="57"/>
      <c r="Y86" s="57"/>
      <c r="Z86" s="57"/>
      <c r="AA86" s="57"/>
      <c r="AB86" s="57"/>
      <c r="AC86" s="57"/>
      <c r="AD86" s="57"/>
      <c r="AE86" s="57"/>
      <c r="AF86" s="57"/>
      <c r="AG86" s="57"/>
      <c r="AH86" s="57"/>
      <c r="AI86" s="57"/>
      <c r="AJ86" s="57"/>
      <c r="AK86" s="57"/>
      <c r="AL86" s="57"/>
      <c r="AM86" s="57"/>
      <c r="AN86" s="57"/>
      <c r="AO86" s="57"/>
      <c r="AP86" s="57"/>
    </row>
    <row r="87" spans="1:42" ht="53.25" customHeight="1">
      <c r="A87" s="57"/>
      <c r="B87" s="57"/>
      <c r="C87" s="57"/>
      <c r="D87" s="54" t="s">
        <v>153</v>
      </c>
      <c r="E87" s="646" t="s">
        <v>154</v>
      </c>
      <c r="F87" s="647"/>
      <c r="G87" s="647"/>
      <c r="H87" s="647"/>
      <c r="I87" s="647"/>
      <c r="J87" s="647"/>
      <c r="K87" s="647"/>
      <c r="L87" s="647"/>
      <c r="M87" s="647"/>
      <c r="N87" s="647"/>
      <c r="O87" s="647"/>
      <c r="P87" s="647"/>
      <c r="Q87" s="647"/>
      <c r="R87" s="647"/>
      <c r="S87" s="647"/>
      <c r="T87" s="647"/>
      <c r="U87" s="647"/>
      <c r="V87" s="647"/>
      <c r="W87" s="647"/>
      <c r="X87" s="647"/>
      <c r="Y87" s="647"/>
      <c r="Z87" s="647"/>
      <c r="AA87" s="647"/>
      <c r="AB87" s="647"/>
      <c r="AC87" s="647"/>
      <c r="AD87" s="647"/>
      <c r="AE87" s="647"/>
      <c r="AF87" s="647"/>
      <c r="AG87" s="647"/>
      <c r="AH87" s="647"/>
      <c r="AI87" s="647"/>
      <c r="AJ87" s="647"/>
      <c r="AK87" s="647"/>
      <c r="AL87" s="647"/>
      <c r="AM87" s="647"/>
      <c r="AN87" s="647"/>
      <c r="AO87" s="647"/>
      <c r="AP87" s="647"/>
    </row>
    <row r="88" spans="1:42">
      <c r="A88" s="57"/>
      <c r="B88" s="57"/>
      <c r="C88" s="57"/>
      <c r="D88" s="72" t="s">
        <v>155</v>
      </c>
      <c r="E88" s="57"/>
      <c r="F88" s="57"/>
      <c r="G88" s="57"/>
      <c r="H88" s="57"/>
      <c r="I88" s="57"/>
      <c r="J88" s="57"/>
      <c r="K88" s="57"/>
      <c r="L88" s="57"/>
      <c r="M88" s="57"/>
      <c r="N88" s="57"/>
      <c r="O88" s="57"/>
      <c r="P88" s="57"/>
      <c r="Q88" s="57"/>
      <c r="R88" s="57"/>
      <c r="S88" s="57"/>
      <c r="T88" s="57"/>
      <c r="U88" s="57"/>
      <c r="V88" s="57"/>
      <c r="W88" s="57"/>
      <c r="X88" s="57"/>
      <c r="Y88" s="57"/>
      <c r="Z88" s="57"/>
      <c r="AA88" s="57"/>
      <c r="AB88" s="57"/>
      <c r="AC88" s="57"/>
      <c r="AD88" s="57"/>
      <c r="AE88" s="57"/>
      <c r="AF88" s="57"/>
      <c r="AG88" s="57"/>
      <c r="AH88" s="57"/>
      <c r="AI88" s="57"/>
      <c r="AJ88" s="57"/>
      <c r="AK88" s="57"/>
      <c r="AL88" s="57"/>
      <c r="AM88" s="57"/>
      <c r="AN88" s="57"/>
      <c r="AO88" s="57"/>
      <c r="AP88" s="57"/>
    </row>
    <row r="89" spans="1:42">
      <c r="A89" s="57"/>
      <c r="B89" s="57"/>
      <c r="C89" s="57"/>
      <c r="D89" s="55" t="s">
        <v>560</v>
      </c>
      <c r="E89" s="57"/>
      <c r="F89" s="57"/>
      <c r="G89" s="57"/>
      <c r="H89" s="57"/>
      <c r="I89" s="57"/>
      <c r="J89" s="57"/>
      <c r="K89" s="57"/>
      <c r="L89" s="57"/>
      <c r="M89" s="57"/>
      <c r="N89" s="57"/>
      <c r="O89" s="57"/>
      <c r="P89" s="57"/>
      <c r="Q89" s="57"/>
      <c r="R89" s="57"/>
      <c r="S89" s="57"/>
      <c r="T89" s="57"/>
      <c r="U89" s="57"/>
      <c r="V89" s="57"/>
      <c r="W89" s="57"/>
      <c r="X89" s="57"/>
      <c r="Y89" s="57"/>
      <c r="Z89" s="57"/>
      <c r="AA89" s="57"/>
      <c r="AB89" s="57"/>
      <c r="AC89" s="57"/>
      <c r="AD89" s="57"/>
      <c r="AE89" s="57"/>
      <c r="AF89" s="57"/>
      <c r="AG89" s="57"/>
      <c r="AH89" s="57"/>
      <c r="AI89" s="57"/>
      <c r="AJ89" s="57"/>
      <c r="AK89" s="57"/>
      <c r="AL89" s="57"/>
      <c r="AM89" s="57"/>
      <c r="AN89" s="57"/>
      <c r="AO89" s="57"/>
      <c r="AP89" s="57"/>
    </row>
    <row r="90" spans="1:42">
      <c r="A90" s="57"/>
      <c r="B90" s="57"/>
      <c r="C90" s="57"/>
      <c r="D90" s="72" t="s">
        <v>156</v>
      </c>
      <c r="E90" s="57"/>
      <c r="F90" s="57"/>
      <c r="G90" s="57"/>
      <c r="H90" s="57"/>
      <c r="I90" s="57"/>
      <c r="J90" s="57"/>
      <c r="K90" s="57"/>
      <c r="L90" s="57"/>
      <c r="M90" s="57"/>
      <c r="N90" s="57"/>
      <c r="O90" s="57"/>
      <c r="P90" s="57"/>
      <c r="Q90" s="57"/>
      <c r="R90" s="57"/>
      <c r="S90" s="57"/>
      <c r="T90" s="57"/>
      <c r="U90" s="57"/>
      <c r="V90" s="57"/>
      <c r="W90" s="57"/>
      <c r="X90" s="57"/>
      <c r="Y90" s="57"/>
      <c r="Z90" s="57"/>
      <c r="AA90" s="57"/>
      <c r="AB90" s="57"/>
      <c r="AC90" s="57"/>
      <c r="AD90" s="57"/>
      <c r="AE90" s="57"/>
      <c r="AF90" s="57"/>
      <c r="AG90" s="57"/>
      <c r="AH90" s="57"/>
      <c r="AI90" s="57"/>
      <c r="AJ90" s="57"/>
      <c r="AK90" s="57"/>
      <c r="AL90" s="57"/>
      <c r="AM90" s="57"/>
      <c r="AN90" s="57"/>
      <c r="AO90" s="57"/>
      <c r="AP90" s="57"/>
    </row>
    <row r="91" spans="1:42">
      <c r="A91" s="57"/>
      <c r="B91" s="57"/>
      <c r="C91" s="57"/>
      <c r="D91" s="72" t="s">
        <v>157</v>
      </c>
      <c r="E91" s="57"/>
      <c r="F91" s="57"/>
      <c r="G91" s="57"/>
      <c r="H91" s="57"/>
      <c r="I91" s="57"/>
      <c r="J91" s="57"/>
      <c r="K91" s="57"/>
      <c r="L91" s="57"/>
      <c r="M91" s="57"/>
      <c r="N91" s="57"/>
      <c r="O91" s="57"/>
      <c r="P91" s="57"/>
      <c r="Q91" s="57"/>
      <c r="R91" s="57"/>
      <c r="S91" s="57"/>
      <c r="T91" s="57"/>
      <c r="U91" s="57"/>
      <c r="V91" s="57"/>
      <c r="W91" s="57"/>
      <c r="X91" s="57"/>
      <c r="Y91" s="57"/>
      <c r="Z91" s="57"/>
      <c r="AA91" s="57"/>
      <c r="AB91" s="57"/>
      <c r="AC91" s="57"/>
      <c r="AD91" s="57"/>
      <c r="AE91" s="57"/>
      <c r="AF91" s="57"/>
      <c r="AG91" s="57"/>
      <c r="AH91" s="57"/>
      <c r="AI91" s="57"/>
      <c r="AJ91" s="57"/>
      <c r="AK91" s="57"/>
      <c r="AL91" s="57"/>
      <c r="AM91" s="57"/>
      <c r="AN91" s="57"/>
      <c r="AO91" s="57"/>
      <c r="AP91" s="57"/>
    </row>
    <row r="92" spans="1:42">
      <c r="A92" s="57"/>
      <c r="B92" s="57"/>
      <c r="C92" s="57"/>
      <c r="D92" s="55" t="s">
        <v>158</v>
      </c>
      <c r="E92" s="57"/>
      <c r="F92" s="57"/>
      <c r="G92" s="57"/>
      <c r="H92" s="57"/>
      <c r="I92" s="57"/>
      <c r="J92" s="57"/>
      <c r="K92" s="57"/>
      <c r="L92" s="57"/>
      <c r="M92" s="57"/>
      <c r="N92" s="57"/>
      <c r="O92" s="57"/>
      <c r="P92" s="57"/>
      <c r="Q92" s="57"/>
      <c r="R92" s="57"/>
      <c r="S92" s="57"/>
      <c r="T92" s="57"/>
      <c r="U92" s="57"/>
      <c r="V92" s="57"/>
      <c r="W92" s="57"/>
      <c r="X92" s="57"/>
      <c r="Y92" s="57"/>
      <c r="Z92" s="57"/>
      <c r="AA92" s="57"/>
      <c r="AB92" s="57"/>
      <c r="AC92" s="57"/>
      <c r="AD92" s="57"/>
      <c r="AE92" s="57"/>
      <c r="AF92" s="57"/>
      <c r="AG92" s="57"/>
      <c r="AH92" s="57"/>
      <c r="AI92" s="57"/>
      <c r="AJ92" s="57"/>
      <c r="AK92" s="57"/>
      <c r="AL92" s="57"/>
      <c r="AM92" s="57"/>
      <c r="AN92" s="57"/>
      <c r="AO92" s="57"/>
      <c r="AP92" s="57"/>
    </row>
    <row r="93" spans="1:42">
      <c r="A93" s="57"/>
      <c r="B93" s="57"/>
      <c r="C93" s="57"/>
      <c r="D93" s="635" t="s">
        <v>159</v>
      </c>
      <c r="E93" s="637"/>
      <c r="F93" s="637"/>
      <c r="G93" s="637"/>
      <c r="H93" s="637"/>
      <c r="I93" s="637"/>
      <c r="J93" s="637"/>
      <c r="K93" s="637"/>
      <c r="L93" s="637"/>
      <c r="M93" s="637"/>
      <c r="N93" s="637"/>
      <c r="O93" s="637"/>
      <c r="P93" s="637"/>
      <c r="Q93" s="637"/>
      <c r="R93" s="637"/>
      <c r="S93" s="637"/>
      <c r="T93" s="637"/>
      <c r="U93" s="637"/>
      <c r="V93" s="637"/>
      <c r="W93" s="637"/>
      <c r="X93" s="637"/>
      <c r="Y93" s="637"/>
      <c r="Z93" s="637"/>
      <c r="AA93" s="637"/>
      <c r="AB93" s="637"/>
      <c r="AC93" s="637"/>
      <c r="AD93" s="637"/>
      <c r="AE93" s="637"/>
      <c r="AF93" s="637"/>
      <c r="AG93" s="637"/>
      <c r="AH93" s="637"/>
      <c r="AI93" s="637"/>
      <c r="AJ93" s="637"/>
      <c r="AK93" s="637"/>
      <c r="AL93" s="637"/>
      <c r="AM93" s="637"/>
      <c r="AN93" s="637"/>
      <c r="AO93" s="637"/>
      <c r="AP93" s="637"/>
    </row>
    <row r="94" spans="1:42">
      <c r="A94" s="57"/>
      <c r="B94" s="57"/>
      <c r="C94" s="57"/>
      <c r="D94" s="636" t="s">
        <v>160</v>
      </c>
      <c r="E94" s="637"/>
      <c r="F94" s="637"/>
      <c r="G94" s="637"/>
      <c r="H94" s="637"/>
      <c r="I94" s="637"/>
      <c r="J94" s="637"/>
      <c r="K94" s="637"/>
      <c r="L94" s="637"/>
      <c r="M94" s="637"/>
      <c r="N94" s="637"/>
      <c r="O94" s="637"/>
      <c r="P94" s="637"/>
      <c r="Q94" s="637"/>
      <c r="R94" s="637"/>
      <c r="S94" s="637"/>
      <c r="T94" s="637"/>
      <c r="U94" s="637"/>
      <c r="V94" s="637"/>
      <c r="W94" s="637"/>
      <c r="X94" s="637"/>
      <c r="Y94" s="637"/>
      <c r="Z94" s="637"/>
      <c r="AA94" s="637"/>
      <c r="AB94" s="637"/>
      <c r="AC94" s="637"/>
      <c r="AD94" s="637"/>
      <c r="AE94" s="637"/>
      <c r="AF94" s="637"/>
      <c r="AG94" s="637"/>
      <c r="AH94" s="637"/>
      <c r="AI94" s="637"/>
      <c r="AJ94" s="637"/>
      <c r="AK94" s="637"/>
      <c r="AL94" s="637"/>
      <c r="AM94" s="637"/>
      <c r="AN94" s="637"/>
      <c r="AO94" s="637"/>
      <c r="AP94" s="637"/>
    </row>
    <row r="95" spans="1:42">
      <c r="A95" s="57"/>
      <c r="B95" s="57"/>
      <c r="C95" s="57"/>
      <c r="D95" s="55"/>
      <c r="E95" s="639" t="s">
        <v>161</v>
      </c>
      <c r="F95" s="639"/>
      <c r="G95" s="639"/>
      <c r="H95" s="639"/>
      <c r="I95" s="639"/>
      <c r="J95" s="639"/>
      <c r="K95" s="639"/>
      <c r="L95" s="639"/>
      <c r="M95" s="639"/>
      <c r="N95" s="639"/>
      <c r="O95" s="639"/>
      <c r="P95" s="639"/>
      <c r="Q95" s="639"/>
      <c r="R95" s="639"/>
      <c r="S95" s="639"/>
      <c r="T95" s="639"/>
      <c r="U95" s="639"/>
      <c r="V95" s="639"/>
      <c r="W95" s="639"/>
      <c r="X95" s="639"/>
      <c r="Y95" s="639"/>
      <c r="Z95" s="639"/>
      <c r="AA95" s="639"/>
      <c r="AB95" s="639"/>
      <c r="AC95" s="639"/>
      <c r="AD95" s="639"/>
      <c r="AE95" s="639"/>
      <c r="AF95" s="639"/>
      <c r="AG95" s="639"/>
      <c r="AH95" s="639"/>
      <c r="AI95" s="639"/>
      <c r="AJ95" s="639"/>
      <c r="AK95" s="639"/>
      <c r="AL95" s="639"/>
      <c r="AM95" s="639"/>
      <c r="AN95" s="639"/>
      <c r="AO95" s="639"/>
      <c r="AP95" s="639"/>
    </row>
    <row r="96" spans="1:42">
      <c r="A96" s="57"/>
      <c r="B96" s="57"/>
      <c r="C96" s="57"/>
      <c r="D96" s="55"/>
      <c r="E96" s="636" t="s">
        <v>162</v>
      </c>
      <c r="F96" s="637"/>
      <c r="G96" s="637"/>
      <c r="H96" s="637"/>
      <c r="I96" s="637"/>
      <c r="J96" s="637"/>
      <c r="K96" s="637"/>
      <c r="L96" s="637"/>
      <c r="M96" s="637"/>
      <c r="N96" s="637"/>
      <c r="O96" s="637"/>
      <c r="P96" s="637"/>
      <c r="Q96" s="637"/>
      <c r="R96" s="637"/>
      <c r="S96" s="637"/>
      <c r="T96" s="637"/>
      <c r="U96" s="637"/>
      <c r="V96" s="637"/>
      <c r="W96" s="637"/>
      <c r="X96" s="637"/>
      <c r="Y96" s="637"/>
      <c r="Z96" s="637"/>
      <c r="AA96" s="637"/>
      <c r="AB96" s="637"/>
      <c r="AC96" s="637"/>
      <c r="AD96" s="637"/>
      <c r="AE96" s="637"/>
      <c r="AF96" s="637"/>
      <c r="AG96" s="637"/>
      <c r="AH96" s="637"/>
      <c r="AI96" s="637"/>
      <c r="AJ96" s="637"/>
      <c r="AK96" s="637"/>
      <c r="AL96" s="637"/>
      <c r="AM96" s="637"/>
      <c r="AN96" s="637"/>
      <c r="AO96" s="637"/>
      <c r="AP96" s="637"/>
    </row>
    <row r="97" spans="1:42">
      <c r="A97" s="57"/>
      <c r="B97" s="57"/>
      <c r="C97" s="57"/>
      <c r="D97" s="55"/>
      <c r="E97" s="636" t="s">
        <v>163</v>
      </c>
      <c r="F97" s="637"/>
      <c r="G97" s="637"/>
      <c r="H97" s="637"/>
      <c r="I97" s="637"/>
      <c r="J97" s="637"/>
      <c r="K97" s="637"/>
      <c r="L97" s="637"/>
      <c r="M97" s="637"/>
      <c r="N97" s="637"/>
      <c r="O97" s="637"/>
      <c r="P97" s="637"/>
      <c r="Q97" s="637"/>
      <c r="R97" s="637"/>
      <c r="S97" s="637"/>
      <c r="T97" s="637"/>
      <c r="U97" s="637"/>
      <c r="V97" s="637"/>
      <c r="W97" s="637"/>
      <c r="X97" s="637"/>
      <c r="Y97" s="637"/>
      <c r="Z97" s="637"/>
      <c r="AA97" s="637"/>
      <c r="AB97" s="637"/>
      <c r="AC97" s="637"/>
      <c r="AD97" s="637"/>
      <c r="AE97" s="637"/>
      <c r="AF97" s="637"/>
      <c r="AG97" s="637"/>
      <c r="AH97" s="637"/>
      <c r="AI97" s="637"/>
      <c r="AJ97" s="637"/>
      <c r="AK97" s="637"/>
      <c r="AL97" s="637"/>
      <c r="AM97" s="637"/>
      <c r="AN97" s="637"/>
      <c r="AO97" s="637"/>
      <c r="AP97" s="637"/>
    </row>
    <row r="98" spans="1:42">
      <c r="A98" s="57"/>
      <c r="B98" s="57"/>
      <c r="C98" s="57"/>
      <c r="D98" s="55"/>
      <c r="E98" s="635" t="s">
        <v>164</v>
      </c>
      <c r="F98" s="637"/>
      <c r="G98" s="637"/>
      <c r="H98" s="637"/>
      <c r="I98" s="637"/>
      <c r="J98" s="637"/>
      <c r="K98" s="637"/>
      <c r="L98" s="637"/>
      <c r="M98" s="637"/>
      <c r="N98" s="637"/>
      <c r="O98" s="637"/>
      <c r="P98" s="637"/>
      <c r="Q98" s="637"/>
      <c r="R98" s="637"/>
      <c r="S98" s="637"/>
      <c r="T98" s="637"/>
      <c r="U98" s="637"/>
      <c r="V98" s="637"/>
      <c r="W98" s="637"/>
      <c r="X98" s="637"/>
      <c r="Y98" s="637"/>
      <c r="Z98" s="637"/>
      <c r="AA98" s="637"/>
      <c r="AB98" s="637"/>
      <c r="AC98" s="637"/>
      <c r="AD98" s="637"/>
      <c r="AE98" s="637"/>
      <c r="AF98" s="637"/>
      <c r="AG98" s="637"/>
      <c r="AH98" s="637"/>
      <c r="AI98" s="637"/>
      <c r="AJ98" s="637"/>
      <c r="AK98" s="637"/>
      <c r="AL98" s="637"/>
      <c r="AM98" s="637"/>
      <c r="AN98" s="637"/>
      <c r="AO98" s="637"/>
      <c r="AP98" s="637"/>
    </row>
    <row r="99" spans="1:42" ht="13.5" customHeight="1">
      <c r="A99" s="57"/>
      <c r="B99" s="57"/>
      <c r="C99" s="57"/>
      <c r="D99" s="640" t="s">
        <v>165</v>
      </c>
      <c r="E99" s="637"/>
      <c r="F99" s="637"/>
      <c r="G99" s="637"/>
      <c r="H99" s="637"/>
      <c r="I99" s="637"/>
      <c r="J99" s="637"/>
      <c r="K99" s="637"/>
      <c r="L99" s="637"/>
      <c r="M99" s="637"/>
      <c r="N99" s="637"/>
      <c r="O99" s="637"/>
      <c r="P99" s="637"/>
      <c r="Q99" s="637"/>
      <c r="R99" s="637"/>
      <c r="S99" s="637"/>
      <c r="T99" s="637"/>
      <c r="U99" s="637"/>
      <c r="V99" s="637"/>
      <c r="W99" s="637"/>
      <c r="X99" s="637"/>
      <c r="Y99" s="637"/>
      <c r="Z99" s="637"/>
      <c r="AA99" s="637"/>
      <c r="AB99" s="637"/>
      <c r="AC99" s="637"/>
      <c r="AD99" s="637"/>
      <c r="AE99" s="637"/>
      <c r="AF99" s="637"/>
      <c r="AG99" s="637"/>
      <c r="AH99" s="637"/>
      <c r="AI99" s="637"/>
      <c r="AJ99" s="637"/>
      <c r="AK99" s="637"/>
      <c r="AL99" s="637"/>
      <c r="AM99" s="637"/>
      <c r="AN99" s="637"/>
      <c r="AO99" s="637"/>
      <c r="AP99" s="637"/>
    </row>
    <row r="100" spans="1:42">
      <c r="A100" s="57"/>
      <c r="B100" s="57"/>
      <c r="C100" s="57"/>
      <c r="D100" s="635" t="s">
        <v>166</v>
      </c>
      <c r="E100" s="637"/>
      <c r="F100" s="637"/>
      <c r="G100" s="637"/>
      <c r="H100" s="637"/>
      <c r="I100" s="637"/>
      <c r="J100" s="637"/>
      <c r="K100" s="637"/>
      <c r="L100" s="637"/>
      <c r="M100" s="637"/>
      <c r="N100" s="637"/>
      <c r="O100" s="637"/>
      <c r="P100" s="637"/>
      <c r="Q100" s="637"/>
      <c r="R100" s="637"/>
      <c r="S100" s="637"/>
      <c r="T100" s="637"/>
      <c r="U100" s="637"/>
      <c r="V100" s="637"/>
      <c r="W100" s="637"/>
      <c r="X100" s="637"/>
      <c r="Y100" s="637"/>
      <c r="Z100" s="637"/>
      <c r="AA100" s="637"/>
      <c r="AB100" s="637"/>
      <c r="AC100" s="637"/>
      <c r="AD100" s="637"/>
      <c r="AE100" s="637"/>
      <c r="AF100" s="637"/>
      <c r="AG100" s="637"/>
      <c r="AH100" s="637"/>
      <c r="AI100" s="637"/>
      <c r="AJ100" s="637"/>
      <c r="AK100" s="637"/>
      <c r="AL100" s="637"/>
      <c r="AM100" s="637"/>
      <c r="AN100" s="637"/>
      <c r="AO100" s="637"/>
      <c r="AP100" s="637"/>
    </row>
    <row r="101" spans="1:42">
      <c r="A101" s="57"/>
      <c r="B101" s="57"/>
      <c r="C101" s="57"/>
      <c r="D101" s="636" t="s">
        <v>167</v>
      </c>
      <c r="E101" s="637"/>
      <c r="F101" s="637"/>
      <c r="G101" s="637"/>
      <c r="H101" s="637"/>
      <c r="I101" s="637"/>
      <c r="J101" s="637"/>
      <c r="K101" s="637"/>
      <c r="L101" s="637"/>
      <c r="M101" s="637"/>
      <c r="N101" s="637"/>
      <c r="O101" s="637"/>
      <c r="P101" s="637"/>
      <c r="Q101" s="637"/>
      <c r="R101" s="637"/>
      <c r="S101" s="637"/>
      <c r="T101" s="637"/>
      <c r="U101" s="637"/>
      <c r="V101" s="637"/>
      <c r="W101" s="637"/>
      <c r="X101" s="637"/>
      <c r="Y101" s="637"/>
      <c r="Z101" s="637"/>
      <c r="AA101" s="637"/>
      <c r="AB101" s="637"/>
      <c r="AC101" s="637"/>
      <c r="AD101" s="637"/>
      <c r="AE101" s="637"/>
      <c r="AF101" s="637"/>
      <c r="AG101" s="637"/>
      <c r="AH101" s="637"/>
      <c r="AI101" s="637"/>
      <c r="AJ101" s="637"/>
      <c r="AK101" s="637"/>
      <c r="AL101" s="637"/>
      <c r="AM101" s="637"/>
      <c r="AN101" s="637"/>
      <c r="AO101" s="637"/>
      <c r="AP101" s="637"/>
    </row>
    <row r="102" spans="1:42">
      <c r="A102" s="57"/>
      <c r="B102" s="57"/>
      <c r="C102" s="57"/>
      <c r="D102" s="636" t="s">
        <v>168</v>
      </c>
      <c r="E102" s="637"/>
      <c r="F102" s="637"/>
      <c r="G102" s="637"/>
      <c r="H102" s="637"/>
      <c r="I102" s="637"/>
      <c r="J102" s="637"/>
      <c r="K102" s="637"/>
      <c r="L102" s="637"/>
      <c r="M102" s="637"/>
      <c r="N102" s="637"/>
      <c r="O102" s="637"/>
      <c r="P102" s="637"/>
      <c r="Q102" s="637"/>
      <c r="R102" s="637"/>
      <c r="S102" s="637"/>
      <c r="T102" s="637"/>
      <c r="U102" s="637"/>
      <c r="V102" s="637"/>
      <c r="W102" s="637"/>
      <c r="X102" s="637"/>
      <c r="Y102" s="637"/>
      <c r="Z102" s="637"/>
      <c r="AA102" s="637"/>
      <c r="AB102" s="637"/>
      <c r="AC102" s="637"/>
      <c r="AD102" s="637"/>
      <c r="AE102" s="637"/>
      <c r="AF102" s="637"/>
      <c r="AG102" s="637"/>
      <c r="AH102" s="637"/>
      <c r="AI102" s="637"/>
      <c r="AJ102" s="637"/>
      <c r="AK102" s="637"/>
      <c r="AL102" s="637"/>
      <c r="AM102" s="637"/>
      <c r="AN102" s="637"/>
      <c r="AO102" s="637"/>
      <c r="AP102" s="637"/>
    </row>
    <row r="103" spans="1:42" s="56" customFormat="1">
      <c r="A103" s="520"/>
      <c r="B103" s="520"/>
      <c r="C103" s="520"/>
      <c r="D103" s="635" t="s">
        <v>169</v>
      </c>
      <c r="E103" s="637"/>
      <c r="F103" s="637"/>
      <c r="G103" s="637"/>
      <c r="H103" s="637"/>
      <c r="I103" s="637"/>
      <c r="J103" s="637"/>
      <c r="K103" s="637"/>
      <c r="L103" s="637"/>
      <c r="M103" s="637"/>
      <c r="N103" s="637"/>
      <c r="O103" s="637"/>
      <c r="P103" s="637"/>
      <c r="Q103" s="637"/>
      <c r="R103" s="637"/>
      <c r="S103" s="637"/>
      <c r="T103" s="637"/>
      <c r="U103" s="637"/>
      <c r="V103" s="637"/>
      <c r="W103" s="637"/>
      <c r="X103" s="637"/>
      <c r="Y103" s="637"/>
      <c r="Z103" s="637"/>
      <c r="AA103" s="637"/>
      <c r="AB103" s="637"/>
      <c r="AC103" s="637"/>
      <c r="AD103" s="637"/>
      <c r="AE103" s="637"/>
      <c r="AF103" s="637"/>
      <c r="AG103" s="637"/>
      <c r="AH103" s="637"/>
      <c r="AI103" s="637"/>
      <c r="AJ103" s="637"/>
      <c r="AK103" s="637"/>
      <c r="AL103" s="637"/>
      <c r="AM103" s="637"/>
      <c r="AN103" s="637"/>
      <c r="AO103" s="637"/>
      <c r="AP103" s="638"/>
    </row>
    <row r="104" spans="1:42" s="56" customFormat="1">
      <c r="A104" s="520"/>
      <c r="B104" s="520"/>
      <c r="C104" s="520"/>
      <c r="D104" s="635" t="s">
        <v>170</v>
      </c>
      <c r="E104" s="637"/>
      <c r="F104" s="637"/>
      <c r="G104" s="637"/>
      <c r="H104" s="637"/>
      <c r="I104" s="637"/>
      <c r="J104" s="637"/>
      <c r="K104" s="637"/>
      <c r="L104" s="637"/>
      <c r="M104" s="637"/>
      <c r="N104" s="637"/>
      <c r="O104" s="637"/>
      <c r="P104" s="637"/>
      <c r="Q104" s="637"/>
      <c r="R104" s="637"/>
      <c r="S104" s="637"/>
      <c r="T104" s="637"/>
      <c r="U104" s="637"/>
      <c r="V104" s="637"/>
      <c r="W104" s="637"/>
      <c r="X104" s="637"/>
      <c r="Y104" s="637"/>
      <c r="Z104" s="637"/>
      <c r="AA104" s="637"/>
      <c r="AB104" s="637"/>
      <c r="AC104" s="637"/>
      <c r="AD104" s="637"/>
      <c r="AE104" s="637"/>
      <c r="AF104" s="637"/>
      <c r="AG104" s="637"/>
      <c r="AH104" s="637"/>
      <c r="AI104" s="637"/>
      <c r="AJ104" s="637"/>
      <c r="AK104" s="637"/>
      <c r="AL104" s="637"/>
      <c r="AM104" s="637"/>
      <c r="AN104" s="637"/>
      <c r="AO104" s="637"/>
      <c r="AP104" s="638"/>
    </row>
    <row r="105" spans="1:42" s="56" customFormat="1">
      <c r="A105" s="520"/>
      <c r="B105" s="520"/>
      <c r="C105" s="520"/>
      <c r="D105" s="635" t="s">
        <v>171</v>
      </c>
      <c r="E105" s="637"/>
      <c r="F105" s="637"/>
      <c r="G105" s="637"/>
      <c r="H105" s="637"/>
      <c r="I105" s="637"/>
      <c r="J105" s="637"/>
      <c r="K105" s="637"/>
      <c r="L105" s="637"/>
      <c r="M105" s="637"/>
      <c r="N105" s="637"/>
      <c r="O105" s="637"/>
      <c r="P105" s="637"/>
      <c r="Q105" s="637"/>
      <c r="R105" s="637"/>
      <c r="S105" s="637"/>
      <c r="T105" s="637"/>
      <c r="U105" s="637"/>
      <c r="V105" s="637"/>
      <c r="W105" s="637"/>
      <c r="X105" s="637"/>
      <c r="Y105" s="637"/>
      <c r="Z105" s="637"/>
      <c r="AA105" s="637"/>
      <c r="AB105" s="637"/>
      <c r="AC105" s="637"/>
      <c r="AD105" s="637"/>
      <c r="AE105" s="637"/>
      <c r="AF105" s="637"/>
      <c r="AG105" s="637"/>
      <c r="AH105" s="637"/>
      <c r="AI105" s="637"/>
      <c r="AJ105" s="637"/>
      <c r="AK105" s="637"/>
      <c r="AL105" s="637"/>
      <c r="AM105" s="637"/>
      <c r="AN105" s="637"/>
      <c r="AO105" s="637"/>
      <c r="AP105" s="638"/>
    </row>
    <row r="106" spans="1:42" s="56" customFormat="1">
      <c r="A106" s="520"/>
      <c r="B106" s="520"/>
      <c r="C106" s="520"/>
      <c r="D106" s="635" t="s">
        <v>172</v>
      </c>
      <c r="E106" s="637"/>
      <c r="F106" s="637"/>
      <c r="G106" s="637"/>
      <c r="H106" s="637"/>
      <c r="I106" s="637"/>
      <c r="J106" s="637"/>
      <c r="K106" s="637"/>
      <c r="L106" s="637"/>
      <c r="M106" s="637"/>
      <c r="N106" s="637"/>
      <c r="O106" s="637"/>
      <c r="P106" s="637"/>
      <c r="Q106" s="637"/>
      <c r="R106" s="637"/>
      <c r="S106" s="637"/>
      <c r="T106" s="637"/>
      <c r="U106" s="637"/>
      <c r="V106" s="637"/>
      <c r="W106" s="637"/>
      <c r="X106" s="637"/>
      <c r="Y106" s="637"/>
      <c r="Z106" s="637"/>
      <c r="AA106" s="637"/>
      <c r="AB106" s="637"/>
      <c r="AC106" s="637"/>
      <c r="AD106" s="637"/>
      <c r="AE106" s="637"/>
      <c r="AF106" s="637"/>
      <c r="AG106" s="637"/>
      <c r="AH106" s="637"/>
      <c r="AI106" s="637"/>
      <c r="AJ106" s="637"/>
      <c r="AK106" s="637"/>
      <c r="AL106" s="637"/>
      <c r="AM106" s="637"/>
      <c r="AN106" s="637"/>
      <c r="AO106" s="637"/>
      <c r="AP106" s="638"/>
    </row>
    <row r="107" spans="1:42" s="56" customFormat="1">
      <c r="A107" s="520"/>
      <c r="B107" s="520"/>
      <c r="C107" s="520"/>
      <c r="D107" s="635" t="s">
        <v>173</v>
      </c>
      <c r="E107" s="637"/>
      <c r="F107" s="637"/>
      <c r="G107" s="637"/>
      <c r="H107" s="637"/>
      <c r="I107" s="637"/>
      <c r="J107" s="637"/>
      <c r="K107" s="637"/>
      <c r="L107" s="637"/>
      <c r="M107" s="637"/>
      <c r="N107" s="637"/>
      <c r="O107" s="637"/>
      <c r="P107" s="637"/>
      <c r="Q107" s="637"/>
      <c r="R107" s="637"/>
      <c r="S107" s="637"/>
      <c r="T107" s="637"/>
      <c r="U107" s="637"/>
      <c r="V107" s="637"/>
      <c r="W107" s="637"/>
      <c r="X107" s="637"/>
      <c r="Y107" s="637"/>
      <c r="Z107" s="637"/>
      <c r="AA107" s="637"/>
      <c r="AB107" s="637"/>
      <c r="AC107" s="637"/>
      <c r="AD107" s="637"/>
      <c r="AE107" s="637"/>
      <c r="AF107" s="637"/>
      <c r="AG107" s="637"/>
      <c r="AH107" s="637"/>
      <c r="AI107" s="637"/>
      <c r="AJ107" s="637"/>
      <c r="AK107" s="637"/>
      <c r="AL107" s="637"/>
      <c r="AM107" s="637"/>
      <c r="AN107" s="637"/>
      <c r="AO107" s="637"/>
      <c r="AP107" s="638"/>
    </row>
    <row r="108" spans="1:42" s="56" customFormat="1">
      <c r="A108" s="520"/>
      <c r="B108" s="520"/>
      <c r="C108" s="520"/>
      <c r="D108" s="635" t="s">
        <v>174</v>
      </c>
      <c r="E108" s="637"/>
      <c r="F108" s="637"/>
      <c r="G108" s="637"/>
      <c r="H108" s="637"/>
      <c r="I108" s="637"/>
      <c r="J108" s="637"/>
      <c r="K108" s="637"/>
      <c r="L108" s="637"/>
      <c r="M108" s="637"/>
      <c r="N108" s="637"/>
      <c r="O108" s="637"/>
      <c r="P108" s="637"/>
      <c r="Q108" s="637"/>
      <c r="R108" s="637"/>
      <c r="S108" s="637"/>
      <c r="T108" s="637"/>
      <c r="U108" s="637"/>
      <c r="V108" s="637"/>
      <c r="W108" s="637"/>
      <c r="X108" s="637"/>
      <c r="Y108" s="637"/>
      <c r="Z108" s="637"/>
      <c r="AA108" s="637"/>
      <c r="AB108" s="637"/>
      <c r="AC108" s="637"/>
      <c r="AD108" s="637"/>
      <c r="AE108" s="637"/>
      <c r="AF108" s="637"/>
      <c r="AG108" s="637"/>
      <c r="AH108" s="637"/>
      <c r="AI108" s="637"/>
      <c r="AJ108" s="637"/>
      <c r="AK108" s="637"/>
      <c r="AL108" s="637"/>
      <c r="AM108" s="637"/>
      <c r="AN108" s="637"/>
      <c r="AO108" s="637"/>
      <c r="AP108" s="638"/>
    </row>
    <row r="109" spans="1:42" ht="13.5" customHeight="1">
      <c r="A109" s="57"/>
      <c r="B109" s="57"/>
      <c r="C109" s="57"/>
      <c r="D109" s="635" t="s">
        <v>175</v>
      </c>
      <c r="E109" s="635"/>
      <c r="F109" s="635"/>
      <c r="G109" s="635"/>
      <c r="H109" s="635"/>
      <c r="I109" s="635"/>
      <c r="J109" s="635"/>
      <c r="K109" s="635"/>
      <c r="L109" s="635"/>
      <c r="M109" s="635"/>
      <c r="N109" s="635"/>
      <c r="O109" s="635"/>
      <c r="P109" s="635"/>
      <c r="Q109" s="635"/>
      <c r="R109" s="635"/>
      <c r="S109" s="635"/>
      <c r="T109" s="635"/>
      <c r="U109" s="635"/>
      <c r="V109" s="635"/>
      <c r="W109" s="635"/>
      <c r="X109" s="635"/>
      <c r="Y109" s="635"/>
      <c r="Z109" s="635"/>
      <c r="AA109" s="635"/>
      <c r="AB109" s="635"/>
      <c r="AC109" s="635"/>
      <c r="AD109" s="635"/>
      <c r="AE109" s="635"/>
      <c r="AF109" s="635"/>
      <c r="AG109" s="635"/>
      <c r="AH109" s="635"/>
      <c r="AI109" s="635"/>
      <c r="AJ109" s="635"/>
      <c r="AK109" s="635"/>
      <c r="AL109" s="635"/>
      <c r="AM109" s="635"/>
      <c r="AN109" s="635"/>
      <c r="AO109" s="635"/>
      <c r="AP109" s="635"/>
    </row>
    <row r="110" spans="1:42" ht="13.5" customHeight="1">
      <c r="A110" s="57"/>
      <c r="B110" s="57"/>
      <c r="C110" s="57"/>
      <c r="D110" s="635" t="s">
        <v>176</v>
      </c>
      <c r="E110" s="635"/>
      <c r="F110" s="635"/>
      <c r="G110" s="635"/>
      <c r="H110" s="635"/>
      <c r="I110" s="635"/>
      <c r="J110" s="635"/>
      <c r="K110" s="635"/>
      <c r="L110" s="635"/>
      <c r="M110" s="635"/>
      <c r="N110" s="635"/>
      <c r="O110" s="635"/>
      <c r="P110" s="635"/>
      <c r="Q110" s="635"/>
      <c r="R110" s="635"/>
      <c r="S110" s="635"/>
      <c r="T110" s="635"/>
      <c r="U110" s="635"/>
      <c r="V110" s="635"/>
      <c r="W110" s="635"/>
      <c r="X110" s="635"/>
      <c r="Y110" s="635"/>
      <c r="Z110" s="635"/>
      <c r="AA110" s="635"/>
      <c r="AB110" s="635"/>
      <c r="AC110" s="635"/>
      <c r="AD110" s="635"/>
      <c r="AE110" s="635"/>
      <c r="AF110" s="635"/>
      <c r="AG110" s="635"/>
      <c r="AH110" s="635"/>
      <c r="AI110" s="635"/>
      <c r="AJ110" s="635"/>
      <c r="AK110" s="635"/>
      <c r="AL110" s="635"/>
      <c r="AM110" s="635"/>
      <c r="AN110" s="635"/>
      <c r="AO110" s="635"/>
      <c r="AP110" s="635"/>
    </row>
    <row r="111" spans="1:42" ht="13.5" customHeight="1">
      <c r="A111" s="57"/>
      <c r="B111" s="57"/>
      <c r="C111" s="57"/>
      <c r="D111" s="635" t="s">
        <v>177</v>
      </c>
      <c r="E111" s="635"/>
      <c r="F111" s="635"/>
      <c r="G111" s="635"/>
      <c r="H111" s="635"/>
      <c r="I111" s="635"/>
      <c r="J111" s="635"/>
      <c r="K111" s="635"/>
      <c r="L111" s="635"/>
      <c r="M111" s="635"/>
      <c r="N111" s="635"/>
      <c r="O111" s="635"/>
      <c r="P111" s="635"/>
      <c r="Q111" s="635"/>
      <c r="R111" s="635"/>
      <c r="S111" s="635"/>
      <c r="T111" s="635"/>
      <c r="U111" s="635"/>
      <c r="V111" s="635"/>
      <c r="W111" s="635"/>
      <c r="X111" s="635"/>
      <c r="Y111" s="635"/>
      <c r="Z111" s="635"/>
      <c r="AA111" s="635"/>
      <c r="AB111" s="635"/>
      <c r="AC111" s="635"/>
      <c r="AD111" s="635"/>
      <c r="AE111" s="635"/>
      <c r="AF111" s="635"/>
      <c r="AG111" s="635"/>
      <c r="AH111" s="635"/>
      <c r="AI111" s="635"/>
      <c r="AJ111" s="635"/>
      <c r="AK111" s="635"/>
      <c r="AL111" s="635"/>
      <c r="AM111" s="635"/>
      <c r="AN111" s="635"/>
      <c r="AO111" s="635"/>
      <c r="AP111" s="635"/>
    </row>
    <row r="112" spans="1:42" s="57" customFormat="1" ht="13.5" customHeight="1">
      <c r="D112" s="636" t="s">
        <v>178</v>
      </c>
      <c r="E112" s="636"/>
      <c r="F112" s="636"/>
      <c r="G112" s="636"/>
      <c r="H112" s="636"/>
      <c r="I112" s="636"/>
      <c r="J112" s="636"/>
      <c r="K112" s="636"/>
      <c r="L112" s="636"/>
      <c r="M112" s="636"/>
      <c r="N112" s="636"/>
      <c r="O112" s="636"/>
      <c r="P112" s="636"/>
      <c r="Q112" s="636"/>
      <c r="R112" s="636"/>
      <c r="S112" s="636"/>
      <c r="T112" s="636"/>
      <c r="U112" s="636"/>
      <c r="V112" s="636"/>
      <c r="W112" s="636"/>
      <c r="X112" s="636"/>
      <c r="Y112" s="636"/>
      <c r="Z112" s="636"/>
      <c r="AA112" s="636"/>
      <c r="AB112" s="636"/>
      <c r="AC112" s="636"/>
      <c r="AD112" s="636"/>
      <c r="AE112" s="636"/>
      <c r="AF112" s="636"/>
      <c r="AG112" s="636"/>
      <c r="AH112" s="636"/>
      <c r="AI112" s="636"/>
      <c r="AJ112" s="636"/>
      <c r="AK112" s="636"/>
      <c r="AL112" s="636"/>
      <c r="AM112" s="636"/>
      <c r="AN112" s="636"/>
      <c r="AO112" s="636"/>
      <c r="AP112" s="636"/>
    </row>
    <row r="113" spans="1:42" s="57" customFormat="1" ht="13.5" customHeight="1">
      <c r="D113" s="635" t="s">
        <v>179</v>
      </c>
      <c r="E113" s="635"/>
      <c r="F113" s="635"/>
      <c r="G113" s="635"/>
      <c r="H113" s="635"/>
      <c r="I113" s="635"/>
      <c r="J113" s="635"/>
      <c r="K113" s="635"/>
      <c r="L113" s="635"/>
      <c r="M113" s="635"/>
      <c r="N113" s="635"/>
      <c r="O113" s="635"/>
      <c r="P113" s="635"/>
      <c r="Q113" s="635"/>
      <c r="R113" s="635"/>
      <c r="S113" s="635"/>
      <c r="T113" s="635"/>
      <c r="U113" s="635"/>
      <c r="V113" s="635"/>
      <c r="W113" s="635"/>
      <c r="X113" s="635"/>
      <c r="Y113" s="635"/>
      <c r="Z113" s="635"/>
      <c r="AA113" s="635"/>
      <c r="AB113" s="635"/>
      <c r="AC113" s="635"/>
      <c r="AD113" s="635"/>
      <c r="AE113" s="635"/>
      <c r="AF113" s="635"/>
      <c r="AG113" s="635"/>
      <c r="AH113" s="635"/>
      <c r="AI113" s="635"/>
      <c r="AJ113" s="635"/>
      <c r="AK113" s="635"/>
      <c r="AL113" s="635"/>
      <c r="AM113" s="635"/>
      <c r="AN113" s="635"/>
      <c r="AO113" s="635"/>
      <c r="AP113" s="635"/>
    </row>
    <row r="114" spans="1:42" s="57" customFormat="1" ht="13.5" customHeight="1">
      <c r="D114" s="636" t="s">
        <v>180</v>
      </c>
      <c r="E114" s="636"/>
      <c r="F114" s="636"/>
      <c r="G114" s="636"/>
      <c r="H114" s="636"/>
      <c r="I114" s="636"/>
      <c r="J114" s="636"/>
      <c r="K114" s="636"/>
      <c r="L114" s="636"/>
      <c r="M114" s="636"/>
      <c r="N114" s="636"/>
      <c r="O114" s="636"/>
      <c r="P114" s="636"/>
      <c r="Q114" s="636"/>
      <c r="R114" s="636"/>
      <c r="S114" s="636"/>
      <c r="T114" s="636"/>
      <c r="U114" s="636"/>
      <c r="V114" s="636"/>
      <c r="W114" s="636"/>
      <c r="X114" s="636"/>
      <c r="Y114" s="636"/>
      <c r="Z114" s="636"/>
      <c r="AA114" s="636"/>
      <c r="AB114" s="636"/>
      <c r="AC114" s="636"/>
      <c r="AD114" s="636"/>
      <c r="AE114" s="636"/>
      <c r="AF114" s="636"/>
      <c r="AG114" s="636"/>
      <c r="AH114" s="636"/>
      <c r="AI114" s="636"/>
      <c r="AJ114" s="636"/>
      <c r="AK114" s="636"/>
      <c r="AL114" s="636"/>
      <c r="AM114" s="636"/>
      <c r="AN114" s="636"/>
      <c r="AO114" s="636"/>
      <c r="AP114" s="636"/>
    </row>
    <row r="115" spans="1:42" s="57" customFormat="1" ht="13.5" customHeight="1">
      <c r="D115" s="635" t="s">
        <v>181</v>
      </c>
      <c r="E115" s="635"/>
      <c r="F115" s="635"/>
      <c r="G115" s="635"/>
      <c r="H115" s="635"/>
      <c r="I115" s="635"/>
      <c r="J115" s="635"/>
      <c r="K115" s="635"/>
      <c r="L115" s="635"/>
      <c r="M115" s="635"/>
      <c r="N115" s="635"/>
      <c r="O115" s="635"/>
      <c r="P115" s="635"/>
      <c r="Q115" s="635"/>
      <c r="R115" s="635"/>
      <c r="S115" s="635"/>
      <c r="T115" s="635"/>
      <c r="U115" s="635"/>
      <c r="V115" s="635"/>
      <c r="W115" s="635"/>
      <c r="X115" s="635"/>
      <c r="Y115" s="635"/>
      <c r="Z115" s="635"/>
      <c r="AA115" s="635"/>
      <c r="AB115" s="635"/>
      <c r="AC115" s="635"/>
      <c r="AD115" s="635"/>
      <c r="AE115" s="635"/>
      <c r="AF115" s="635"/>
      <c r="AG115" s="635"/>
      <c r="AH115" s="635"/>
      <c r="AI115" s="635"/>
      <c r="AJ115" s="635"/>
      <c r="AK115" s="635"/>
      <c r="AL115" s="635"/>
      <c r="AM115" s="635"/>
      <c r="AN115" s="635"/>
      <c r="AO115" s="635"/>
      <c r="AP115" s="635"/>
    </row>
    <row r="116" spans="1:42" s="57" customFormat="1">
      <c r="D116" s="636" t="s">
        <v>182</v>
      </c>
      <c r="E116" s="636"/>
      <c r="F116" s="636"/>
      <c r="G116" s="636"/>
      <c r="H116" s="636"/>
      <c r="I116" s="636"/>
      <c r="J116" s="636"/>
      <c r="K116" s="636"/>
      <c r="L116" s="636"/>
      <c r="M116" s="636"/>
      <c r="N116" s="636"/>
      <c r="O116" s="636"/>
      <c r="P116" s="636"/>
      <c r="Q116" s="636"/>
      <c r="R116" s="636"/>
      <c r="S116" s="636"/>
      <c r="T116" s="636"/>
      <c r="U116" s="636"/>
      <c r="V116" s="636"/>
      <c r="W116" s="636"/>
      <c r="X116" s="636"/>
      <c r="Y116" s="636"/>
      <c r="Z116" s="636"/>
      <c r="AA116" s="636"/>
      <c r="AB116" s="636"/>
      <c r="AC116" s="636"/>
      <c r="AD116" s="636"/>
      <c r="AE116" s="636"/>
      <c r="AF116" s="636"/>
      <c r="AG116" s="636"/>
      <c r="AH116" s="636"/>
      <c r="AI116" s="636"/>
      <c r="AJ116" s="636"/>
      <c r="AK116" s="636"/>
      <c r="AL116" s="636"/>
      <c r="AM116" s="636"/>
      <c r="AN116" s="636"/>
      <c r="AO116" s="636"/>
      <c r="AP116" s="636"/>
    </row>
    <row r="117" spans="1:42" s="57" customFormat="1">
      <c r="D117" s="636" t="s">
        <v>183</v>
      </c>
      <c r="E117" s="636"/>
      <c r="F117" s="636"/>
      <c r="G117" s="636"/>
      <c r="H117" s="636"/>
      <c r="I117" s="636"/>
      <c r="J117" s="636"/>
      <c r="K117" s="636"/>
      <c r="L117" s="636"/>
      <c r="M117" s="636"/>
      <c r="N117" s="636"/>
      <c r="O117" s="636"/>
      <c r="P117" s="636"/>
      <c r="Q117" s="636"/>
      <c r="R117" s="636"/>
      <c r="S117" s="636"/>
      <c r="T117" s="636"/>
      <c r="U117" s="636"/>
      <c r="V117" s="636"/>
      <c r="W117" s="636"/>
      <c r="X117" s="636"/>
      <c r="Y117" s="636"/>
      <c r="Z117" s="636"/>
      <c r="AA117" s="636"/>
      <c r="AB117" s="636"/>
      <c r="AC117" s="636"/>
      <c r="AD117" s="636"/>
      <c r="AE117" s="636"/>
      <c r="AF117" s="636"/>
      <c r="AG117" s="636"/>
      <c r="AH117" s="636"/>
      <c r="AI117" s="636"/>
      <c r="AJ117" s="636"/>
      <c r="AK117" s="636"/>
      <c r="AL117" s="636"/>
      <c r="AM117" s="636"/>
      <c r="AN117" s="636"/>
      <c r="AO117" s="636"/>
      <c r="AP117" s="636"/>
    </row>
    <row r="118" spans="1:42" s="57" customFormat="1" ht="13.5" customHeight="1">
      <c r="D118" s="635" t="s">
        <v>184</v>
      </c>
      <c r="E118" s="635"/>
      <c r="F118" s="635"/>
      <c r="G118" s="635"/>
      <c r="H118" s="635"/>
      <c r="I118" s="635"/>
      <c r="J118" s="635"/>
      <c r="K118" s="635"/>
      <c r="L118" s="635"/>
      <c r="M118" s="635"/>
      <c r="N118" s="635"/>
      <c r="O118" s="635"/>
      <c r="P118" s="635"/>
      <c r="Q118" s="635"/>
      <c r="R118" s="635"/>
      <c r="S118" s="635"/>
      <c r="T118" s="635"/>
      <c r="U118" s="635"/>
      <c r="V118" s="635"/>
      <c r="W118" s="635"/>
      <c r="X118" s="635"/>
      <c r="Y118" s="635"/>
      <c r="Z118" s="635"/>
      <c r="AA118" s="635"/>
      <c r="AB118" s="635"/>
      <c r="AC118" s="635"/>
      <c r="AD118" s="635"/>
      <c r="AE118" s="635"/>
      <c r="AF118" s="635"/>
      <c r="AG118" s="635"/>
      <c r="AH118" s="635"/>
      <c r="AI118" s="635"/>
      <c r="AJ118" s="635"/>
      <c r="AK118" s="635"/>
      <c r="AL118" s="635"/>
      <c r="AM118" s="635"/>
      <c r="AN118" s="635"/>
      <c r="AO118" s="635"/>
      <c r="AP118" s="635"/>
    </row>
    <row r="119" spans="1:42" s="57" customFormat="1" ht="13.5" customHeight="1">
      <c r="D119" s="635" t="s">
        <v>185</v>
      </c>
      <c r="E119" s="635"/>
      <c r="F119" s="635"/>
      <c r="G119" s="635"/>
      <c r="H119" s="635"/>
      <c r="I119" s="635"/>
      <c r="J119" s="635"/>
      <c r="K119" s="635"/>
      <c r="L119" s="635"/>
      <c r="M119" s="635"/>
      <c r="N119" s="635"/>
      <c r="O119" s="635"/>
      <c r="P119" s="635"/>
      <c r="Q119" s="635"/>
      <c r="R119" s="635"/>
      <c r="S119" s="635"/>
      <c r="T119" s="635"/>
      <c r="U119" s="635"/>
      <c r="V119" s="635"/>
      <c r="W119" s="635"/>
      <c r="X119" s="635"/>
      <c r="Y119" s="635"/>
      <c r="Z119" s="635"/>
      <c r="AA119" s="635"/>
      <c r="AB119" s="635"/>
      <c r="AC119" s="635"/>
      <c r="AD119" s="635"/>
      <c r="AE119" s="635"/>
      <c r="AF119" s="635"/>
      <c r="AG119" s="635"/>
      <c r="AH119" s="635"/>
      <c r="AI119" s="635"/>
      <c r="AJ119" s="635"/>
      <c r="AK119" s="635"/>
      <c r="AL119" s="635"/>
      <c r="AM119" s="635"/>
      <c r="AN119" s="635"/>
      <c r="AO119" s="635"/>
      <c r="AP119" s="635"/>
    </row>
    <row r="120" spans="1:42" s="57" customFormat="1" ht="13.5" customHeight="1">
      <c r="D120" s="635" t="s">
        <v>186</v>
      </c>
      <c r="E120" s="635"/>
      <c r="F120" s="635"/>
      <c r="G120" s="635"/>
      <c r="H120" s="635"/>
      <c r="I120" s="635"/>
      <c r="J120" s="635"/>
      <c r="K120" s="635"/>
      <c r="L120" s="635"/>
      <c r="M120" s="635"/>
      <c r="N120" s="635"/>
      <c r="O120" s="635"/>
      <c r="P120" s="635"/>
      <c r="Q120" s="635"/>
      <c r="R120" s="635"/>
      <c r="S120" s="635"/>
      <c r="T120" s="635"/>
      <c r="U120" s="635"/>
      <c r="V120" s="635"/>
      <c r="W120" s="635"/>
      <c r="X120" s="635"/>
      <c r="Y120" s="635"/>
      <c r="Z120" s="635"/>
      <c r="AA120" s="635"/>
      <c r="AB120" s="635"/>
      <c r="AC120" s="635"/>
      <c r="AD120" s="635"/>
      <c r="AE120" s="635"/>
      <c r="AF120" s="635"/>
      <c r="AG120" s="635"/>
      <c r="AH120" s="635"/>
      <c r="AI120" s="635"/>
      <c r="AJ120" s="635"/>
      <c r="AK120" s="635"/>
      <c r="AL120" s="635"/>
      <c r="AM120" s="635"/>
      <c r="AN120" s="635"/>
      <c r="AO120" s="635"/>
      <c r="AP120" s="635"/>
    </row>
    <row r="121" spans="1:42" s="57" customFormat="1" ht="13.5" customHeight="1">
      <c r="D121" s="636" t="s">
        <v>187</v>
      </c>
      <c r="E121" s="636"/>
      <c r="F121" s="636"/>
      <c r="G121" s="636"/>
      <c r="H121" s="636"/>
      <c r="I121" s="636"/>
      <c r="J121" s="636"/>
      <c r="K121" s="636"/>
      <c r="L121" s="636"/>
      <c r="M121" s="636"/>
      <c r="N121" s="636"/>
      <c r="O121" s="636"/>
      <c r="P121" s="636"/>
      <c r="Q121" s="636"/>
      <c r="R121" s="636"/>
      <c r="S121" s="636"/>
      <c r="T121" s="636"/>
      <c r="U121" s="636"/>
      <c r="V121" s="636"/>
      <c r="W121" s="636"/>
      <c r="X121" s="636"/>
      <c r="Y121" s="636"/>
      <c r="Z121" s="636"/>
      <c r="AA121" s="636"/>
      <c r="AB121" s="636"/>
      <c r="AC121" s="636"/>
      <c r="AD121" s="636"/>
      <c r="AE121" s="636"/>
      <c r="AF121" s="636"/>
      <c r="AG121" s="636"/>
      <c r="AH121" s="636"/>
      <c r="AI121" s="636"/>
      <c r="AJ121" s="636"/>
      <c r="AK121" s="636"/>
      <c r="AL121" s="636"/>
      <c r="AM121" s="636"/>
      <c r="AN121" s="636"/>
      <c r="AO121" s="636"/>
      <c r="AP121" s="636"/>
    </row>
    <row r="122" spans="1:42" s="53" customFormat="1" ht="13.5" customHeight="1">
      <c r="A122" s="55"/>
      <c r="B122" s="55"/>
      <c r="C122" s="55"/>
      <c r="D122" s="55"/>
      <c r="E122" s="55"/>
      <c r="F122" s="55"/>
      <c r="G122" s="55"/>
      <c r="H122" s="55"/>
      <c r="I122" s="55"/>
      <c r="J122" s="55"/>
      <c r="K122" s="55"/>
      <c r="L122" s="55"/>
      <c r="M122" s="55"/>
      <c r="N122" s="55"/>
      <c r="O122" s="55"/>
      <c r="P122" s="55"/>
      <c r="Q122" s="55"/>
      <c r="R122" s="55"/>
      <c r="S122" s="55"/>
      <c r="T122" s="55"/>
      <c r="U122" s="55"/>
      <c r="V122" s="55"/>
      <c r="W122" s="55"/>
      <c r="X122" s="55"/>
      <c r="Y122" s="55"/>
      <c r="Z122" s="55"/>
      <c r="AA122" s="55"/>
      <c r="AB122" s="55"/>
      <c r="AC122" s="55"/>
      <c r="AD122" s="55"/>
      <c r="AE122" s="55"/>
      <c r="AF122" s="55"/>
      <c r="AG122" s="55"/>
      <c r="AH122" s="55"/>
      <c r="AI122" s="55"/>
      <c r="AJ122" s="55"/>
      <c r="AK122" s="55"/>
      <c r="AL122" s="55"/>
      <c r="AM122" s="55"/>
      <c r="AN122" s="55"/>
      <c r="AO122" s="55"/>
      <c r="AP122" s="55"/>
    </row>
    <row r="123" spans="1:42" s="57" customFormat="1" ht="13.5" customHeight="1"/>
    <row r="124" spans="1:42" s="57" customFormat="1" ht="13.5" customHeight="1"/>
    <row r="125" spans="1:42" ht="13.5" customHeight="1"/>
    <row r="126" spans="1:42" ht="13.5" customHeight="1"/>
    <row r="127" spans="1:42" ht="13.5" customHeight="1"/>
    <row r="128" spans="1:42" ht="13.5" customHeight="1"/>
  </sheetData>
  <mergeCells count="409">
    <mergeCell ref="A2:AP2"/>
    <mergeCell ref="A3:J3"/>
    <mergeCell ref="K3:AM3"/>
    <mergeCell ref="AN3:AP3"/>
    <mergeCell ref="A4:J4"/>
    <mergeCell ref="K4:AM4"/>
    <mergeCell ref="AN6:AP6"/>
    <mergeCell ref="C7:J7"/>
    <mergeCell ref="M7:R7"/>
    <mergeCell ref="S7:AM7"/>
    <mergeCell ref="AN7:AP7"/>
    <mergeCell ref="M8:R8"/>
    <mergeCell ref="S8:AM8"/>
    <mergeCell ref="AN8:AP8"/>
    <mergeCell ref="A5:J5"/>
    <mergeCell ref="K5:AM5"/>
    <mergeCell ref="A6:A29"/>
    <mergeCell ref="B6:B12"/>
    <mergeCell ref="C6:L6"/>
    <mergeCell ref="M6:R6"/>
    <mergeCell ref="S6:AM6"/>
    <mergeCell ref="C9:J9"/>
    <mergeCell ref="M9:R9"/>
    <mergeCell ref="S9:AM9"/>
    <mergeCell ref="AN9:AP9"/>
    <mergeCell ref="C10:J10"/>
    <mergeCell ref="M10:R10"/>
    <mergeCell ref="S10:AM10"/>
    <mergeCell ref="AN10:AP10"/>
    <mergeCell ref="C11:J11"/>
    <mergeCell ref="M11:R11"/>
    <mergeCell ref="S11:AM11"/>
    <mergeCell ref="AN11:AP11"/>
    <mergeCell ref="C12:J12"/>
    <mergeCell ref="M12:R12"/>
    <mergeCell ref="S12:AM12"/>
    <mergeCell ref="AN12:AP12"/>
    <mergeCell ref="B13:B18"/>
    <mergeCell ref="C13:L13"/>
    <mergeCell ref="M13:R13"/>
    <mergeCell ref="S13:AM13"/>
    <mergeCell ref="AN13:AP13"/>
    <mergeCell ref="C14:J14"/>
    <mergeCell ref="C16:J16"/>
    <mergeCell ref="M16:R16"/>
    <mergeCell ref="S16:AM16"/>
    <mergeCell ref="AN16:AP16"/>
    <mergeCell ref="C17:J17"/>
    <mergeCell ref="M17:R17"/>
    <mergeCell ref="S17:AM17"/>
    <mergeCell ref="AN17:AP17"/>
    <mergeCell ref="M14:R14"/>
    <mergeCell ref="S14:AM14"/>
    <mergeCell ref="AN14:AP14"/>
    <mergeCell ref="M15:R15"/>
    <mergeCell ref="S15:AM15"/>
    <mergeCell ref="AN15:AP15"/>
    <mergeCell ref="C18:J18"/>
    <mergeCell ref="M18:R18"/>
    <mergeCell ref="S18:AM18"/>
    <mergeCell ref="AN18:AP18"/>
    <mergeCell ref="B19:B23"/>
    <mergeCell ref="C19:L19"/>
    <mergeCell ref="M19:R19"/>
    <mergeCell ref="S19:AM19"/>
    <mergeCell ref="AN19:AP19"/>
    <mergeCell ref="C20:J20"/>
    <mergeCell ref="C22:J22"/>
    <mergeCell ref="M22:R22"/>
    <mergeCell ref="S22:AM22"/>
    <mergeCell ref="AN22:AP22"/>
    <mergeCell ref="C23:J23"/>
    <mergeCell ref="M23:R23"/>
    <mergeCell ref="S23:AM23"/>
    <mergeCell ref="AN23:AP23"/>
    <mergeCell ref="M20:R20"/>
    <mergeCell ref="S20:AM20"/>
    <mergeCell ref="AN20:AP20"/>
    <mergeCell ref="C21:J21"/>
    <mergeCell ref="M21:R21"/>
    <mergeCell ref="S21:AM21"/>
    <mergeCell ref="AN21:AP21"/>
    <mergeCell ref="C28:J28"/>
    <mergeCell ref="M28:R28"/>
    <mergeCell ref="S28:AM28"/>
    <mergeCell ref="AN28:AP28"/>
    <mergeCell ref="B29:J29"/>
    <mergeCell ref="K29:AM29"/>
    <mergeCell ref="AN29:AP29"/>
    <mergeCell ref="M26:R26"/>
    <mergeCell ref="S26:AM26"/>
    <mergeCell ref="AN26:AP26"/>
    <mergeCell ref="C27:J27"/>
    <mergeCell ref="M27:R27"/>
    <mergeCell ref="S27:AM27"/>
    <mergeCell ref="AN27:AP27"/>
    <mergeCell ref="B24:B28"/>
    <mergeCell ref="C24:L24"/>
    <mergeCell ref="M24:R24"/>
    <mergeCell ref="S24:AM24"/>
    <mergeCell ref="AN24:AP24"/>
    <mergeCell ref="C25:J25"/>
    <mergeCell ref="M25:R25"/>
    <mergeCell ref="S25:AM25"/>
    <mergeCell ref="AN25:AP25"/>
    <mergeCell ref="C26:J26"/>
    <mergeCell ref="V33:W33"/>
    <mergeCell ref="Y33:Z33"/>
    <mergeCell ref="AB33:AC33"/>
    <mergeCell ref="AE33:AF33"/>
    <mergeCell ref="AH33:AI33"/>
    <mergeCell ref="AK33:AL33"/>
    <mergeCell ref="AP30:AP32"/>
    <mergeCell ref="M31:O32"/>
    <mergeCell ref="P31:R32"/>
    <mergeCell ref="S31:U32"/>
    <mergeCell ref="V31:X32"/>
    <mergeCell ref="Y31:AA32"/>
    <mergeCell ref="AB31:AD32"/>
    <mergeCell ref="AH31:AJ32"/>
    <mergeCell ref="AE32:AG32"/>
    <mergeCell ref="M30:AJ30"/>
    <mergeCell ref="AK30:AM32"/>
    <mergeCell ref="AN30:AO32"/>
    <mergeCell ref="M33:N33"/>
    <mergeCell ref="P33:Q33"/>
    <mergeCell ref="S33:T33"/>
    <mergeCell ref="AB34:AC34"/>
    <mergeCell ref="AE34:AF34"/>
    <mergeCell ref="AH34:AI34"/>
    <mergeCell ref="AK34:AL34"/>
    <mergeCell ref="C35:L35"/>
    <mergeCell ref="M35:O35"/>
    <mergeCell ref="P35:R35"/>
    <mergeCell ref="S35:U35"/>
    <mergeCell ref="V35:X35"/>
    <mergeCell ref="Y35:AA35"/>
    <mergeCell ref="C34:L34"/>
    <mergeCell ref="M34:N34"/>
    <mergeCell ref="P34:Q34"/>
    <mergeCell ref="S34:T34"/>
    <mergeCell ref="V34:W34"/>
    <mergeCell ref="Y34:Z34"/>
    <mergeCell ref="AB35:AC35"/>
    <mergeCell ref="AE35:AF35"/>
    <mergeCell ref="AH35:AJ35"/>
    <mergeCell ref="AK35:AM35"/>
    <mergeCell ref="AN35:AO35"/>
    <mergeCell ref="C36:L36"/>
    <mergeCell ref="M36:N36"/>
    <mergeCell ref="P36:Q36"/>
    <mergeCell ref="S36:T36"/>
    <mergeCell ref="V36:W36"/>
    <mergeCell ref="Y36:Z36"/>
    <mergeCell ref="AB36:AC36"/>
    <mergeCell ref="AE36:AF36"/>
    <mergeCell ref="AH36:AI36"/>
    <mergeCell ref="AK36:AL36"/>
    <mergeCell ref="B37:B42"/>
    <mergeCell ref="C37:L39"/>
    <mergeCell ref="M37:AJ37"/>
    <mergeCell ref="AK37:AM39"/>
    <mergeCell ref="C40:L40"/>
    <mergeCell ref="B30:B36"/>
    <mergeCell ref="C30:L32"/>
    <mergeCell ref="C33:L33"/>
    <mergeCell ref="AN37:AO39"/>
    <mergeCell ref="AE40:AF40"/>
    <mergeCell ref="AH40:AI40"/>
    <mergeCell ref="AK40:AL40"/>
    <mergeCell ref="C41:L41"/>
    <mergeCell ref="M41:N41"/>
    <mergeCell ref="P41:Q41"/>
    <mergeCell ref="S41:T41"/>
    <mergeCell ref="V41:W41"/>
    <mergeCell ref="Y41:Z41"/>
    <mergeCell ref="AB41:AC41"/>
    <mergeCell ref="M40:N40"/>
    <mergeCell ref="P40:Q40"/>
    <mergeCell ref="S40:T40"/>
    <mergeCell ref="V40:W40"/>
    <mergeCell ref="Y40:Z40"/>
    <mergeCell ref="AP37:AP39"/>
    <mergeCell ref="M38:O39"/>
    <mergeCell ref="S38:U39"/>
    <mergeCell ref="V38:X39"/>
    <mergeCell ref="Y38:AA39"/>
    <mergeCell ref="AE38:AG39"/>
    <mergeCell ref="AH38:AJ39"/>
    <mergeCell ref="P39:R39"/>
    <mergeCell ref="AB39:AD39"/>
    <mergeCell ref="AB40:AC40"/>
    <mergeCell ref="AE41:AF41"/>
    <mergeCell ref="AH41:AI41"/>
    <mergeCell ref="AK41:AL41"/>
    <mergeCell ref="C42:L42"/>
    <mergeCell ref="M42:N42"/>
    <mergeCell ref="P42:Q42"/>
    <mergeCell ref="S42:T42"/>
    <mergeCell ref="V42:W42"/>
    <mergeCell ref="Y42:Z42"/>
    <mergeCell ref="AB42:AC42"/>
    <mergeCell ref="AE42:AF42"/>
    <mergeCell ref="AH42:AI42"/>
    <mergeCell ref="AK42:AL42"/>
    <mergeCell ref="AK43:AM46"/>
    <mergeCell ref="C47:L47"/>
    <mergeCell ref="M47:N47"/>
    <mergeCell ref="P47:Q47"/>
    <mergeCell ref="AN43:AO46"/>
    <mergeCell ref="AP43:AP46"/>
    <mergeCell ref="M44:O46"/>
    <mergeCell ref="Y44:AA46"/>
    <mergeCell ref="P45:R46"/>
    <mergeCell ref="S45:U46"/>
    <mergeCell ref="AB45:AD46"/>
    <mergeCell ref="AE45:AG46"/>
    <mergeCell ref="V46:X46"/>
    <mergeCell ref="AH46:AJ46"/>
    <mergeCell ref="AK47:AL47"/>
    <mergeCell ref="S47:T47"/>
    <mergeCell ref="V47:W47"/>
    <mergeCell ref="Y47:Z47"/>
    <mergeCell ref="AB47:AC47"/>
    <mergeCell ref="AE47:AF47"/>
    <mergeCell ref="AH47:AI47"/>
    <mergeCell ref="B43:B49"/>
    <mergeCell ref="C43:L46"/>
    <mergeCell ref="M43:AJ43"/>
    <mergeCell ref="C48:L48"/>
    <mergeCell ref="M48:N48"/>
    <mergeCell ref="P48:Q48"/>
    <mergeCell ref="S48:T48"/>
    <mergeCell ref="V48:W48"/>
    <mergeCell ref="Y48:Z48"/>
    <mergeCell ref="AK48:AL48"/>
    <mergeCell ref="C49:L49"/>
    <mergeCell ref="M49:N49"/>
    <mergeCell ref="P49:Q49"/>
    <mergeCell ref="S49:T49"/>
    <mergeCell ref="V49:W49"/>
    <mergeCell ref="Y49:Z49"/>
    <mergeCell ref="AB49:AC49"/>
    <mergeCell ref="AE49:AF49"/>
    <mergeCell ref="AH49:AI49"/>
    <mergeCell ref="AK49:AL49"/>
    <mergeCell ref="AB48:AC48"/>
    <mergeCell ref="AE48:AF48"/>
    <mergeCell ref="AH48:AI48"/>
    <mergeCell ref="A50:A79"/>
    <mergeCell ref="B50:B54"/>
    <mergeCell ref="C50:N50"/>
    <mergeCell ref="O50:S50"/>
    <mergeCell ref="T50:X50"/>
    <mergeCell ref="Y50:AC50"/>
    <mergeCell ref="AD50:AH50"/>
    <mergeCell ref="AI50:AM50"/>
    <mergeCell ref="T52:W52"/>
    <mergeCell ref="AD53:AG53"/>
    <mergeCell ref="AI53:AL53"/>
    <mergeCell ref="B55:B64"/>
    <mergeCell ref="C55:N55"/>
    <mergeCell ref="O55:S55"/>
    <mergeCell ref="T55:X55"/>
    <mergeCell ref="Y55:AC55"/>
    <mergeCell ref="AD55:AH55"/>
    <mergeCell ref="C57:C60"/>
    <mergeCell ref="D57:N57"/>
    <mergeCell ref="O57:X57"/>
    <mergeCell ref="Y57:AM60"/>
    <mergeCell ref="D58:N58"/>
    <mergeCell ref="O58:W58"/>
    <mergeCell ref="D59:N59"/>
    <mergeCell ref="A30:A49"/>
    <mergeCell ref="AN50:AP50"/>
    <mergeCell ref="C51:N51"/>
    <mergeCell ref="O51:R51"/>
    <mergeCell ref="T51:W51"/>
    <mergeCell ref="Y51:AB51"/>
    <mergeCell ref="AD51:AG51"/>
    <mergeCell ref="AI51:AL51"/>
    <mergeCell ref="AN51:AP79"/>
    <mergeCell ref="C52:N52"/>
    <mergeCell ref="O52:R52"/>
    <mergeCell ref="C54:N54"/>
    <mergeCell ref="O54:R54"/>
    <mergeCell ref="T54:W54"/>
    <mergeCell ref="Y54:AB54"/>
    <mergeCell ref="AD54:AG54"/>
    <mergeCell ref="AI54:AL54"/>
    <mergeCell ref="Y52:AB52"/>
    <mergeCell ref="AD52:AG52"/>
    <mergeCell ref="AI52:AL52"/>
    <mergeCell ref="C53:N53"/>
    <mergeCell ref="O53:R53"/>
    <mergeCell ref="T53:W53"/>
    <mergeCell ref="Y53:AB53"/>
    <mergeCell ref="O59:W59"/>
    <mergeCell ref="D60:N60"/>
    <mergeCell ref="O60:W60"/>
    <mergeCell ref="AI55:AM55"/>
    <mergeCell ref="C56:N56"/>
    <mergeCell ref="O56:R56"/>
    <mergeCell ref="T56:W56"/>
    <mergeCell ref="Y56:AB56"/>
    <mergeCell ref="AD56:AG56"/>
    <mergeCell ref="AI56:AL56"/>
    <mergeCell ref="C70:I70"/>
    <mergeCell ref="J70:P70"/>
    <mergeCell ref="R70:X70"/>
    <mergeCell ref="AI61:AM61"/>
    <mergeCell ref="D62:N62"/>
    <mergeCell ref="O62:R62"/>
    <mergeCell ref="T62:W62"/>
    <mergeCell ref="Y62:AB62"/>
    <mergeCell ref="AD62:AG62"/>
    <mergeCell ref="AI62:AL62"/>
    <mergeCell ref="C61:C64"/>
    <mergeCell ref="D61:N61"/>
    <mergeCell ref="O61:S61"/>
    <mergeCell ref="T61:X61"/>
    <mergeCell ref="Y61:AC61"/>
    <mergeCell ref="AD61:AH61"/>
    <mergeCell ref="D63:N63"/>
    <mergeCell ref="O63:R63"/>
    <mergeCell ref="T63:W63"/>
    <mergeCell ref="Y63:AB63"/>
    <mergeCell ref="AD63:AG63"/>
    <mergeCell ref="AI63:AL63"/>
    <mergeCell ref="D64:N64"/>
    <mergeCell ref="O64:R64"/>
    <mergeCell ref="T64:W64"/>
    <mergeCell ref="Y64:AB64"/>
    <mergeCell ref="AD64:AG64"/>
    <mergeCell ref="AI64:AL64"/>
    <mergeCell ref="C68:I69"/>
    <mergeCell ref="J68:P69"/>
    <mergeCell ref="Q68:Q69"/>
    <mergeCell ref="R68:X69"/>
    <mergeCell ref="Y68:Y69"/>
    <mergeCell ref="AH71:AM76"/>
    <mergeCell ref="Z72:AG72"/>
    <mergeCell ref="C73:I73"/>
    <mergeCell ref="J73:M73"/>
    <mergeCell ref="R73:U73"/>
    <mergeCell ref="Z73:AC73"/>
    <mergeCell ref="C76:I76"/>
    <mergeCell ref="J76:M76"/>
    <mergeCell ref="R76:U76"/>
    <mergeCell ref="Z76:AC76"/>
    <mergeCell ref="B77:I77"/>
    <mergeCell ref="J77:S77"/>
    <mergeCell ref="C74:I74"/>
    <mergeCell ref="J74:M74"/>
    <mergeCell ref="R74:U74"/>
    <mergeCell ref="Z74:AC74"/>
    <mergeCell ref="C75:I75"/>
    <mergeCell ref="J75:M75"/>
    <mergeCell ref="R75:U75"/>
    <mergeCell ref="Z75:AC75"/>
    <mergeCell ref="B65:B76"/>
    <mergeCell ref="C65:I65"/>
    <mergeCell ref="J65:Q65"/>
    <mergeCell ref="R65:Y65"/>
    <mergeCell ref="C71:I72"/>
    <mergeCell ref="J71:Q72"/>
    <mergeCell ref="R71:Y72"/>
    <mergeCell ref="Z71:AG71"/>
    <mergeCell ref="Z65:AM70"/>
    <mergeCell ref="C66:I67"/>
    <mergeCell ref="J66:P67"/>
    <mergeCell ref="Q66:Q67"/>
    <mergeCell ref="R66:X67"/>
    <mergeCell ref="Y66:Y67"/>
    <mergeCell ref="E95:AP95"/>
    <mergeCell ref="E96:AP96"/>
    <mergeCell ref="E97:AP97"/>
    <mergeCell ref="E98:AP98"/>
    <mergeCell ref="D99:AP99"/>
    <mergeCell ref="C78:I78"/>
    <mergeCell ref="V78:AF78"/>
    <mergeCell ref="C79:I79"/>
    <mergeCell ref="V79:AF79"/>
    <mergeCell ref="E87:AP87"/>
    <mergeCell ref="D93:AP93"/>
    <mergeCell ref="AP40:AP42"/>
    <mergeCell ref="D118:AP118"/>
    <mergeCell ref="D119:AP119"/>
    <mergeCell ref="D120:AP120"/>
    <mergeCell ref="D121:AP121"/>
    <mergeCell ref="D112:AP112"/>
    <mergeCell ref="D113:AP113"/>
    <mergeCell ref="D114:AP114"/>
    <mergeCell ref="D115:AP115"/>
    <mergeCell ref="D116:AP116"/>
    <mergeCell ref="D117:AP117"/>
    <mergeCell ref="D106:AP106"/>
    <mergeCell ref="D107:AP107"/>
    <mergeCell ref="D108:AP108"/>
    <mergeCell ref="D109:AP109"/>
    <mergeCell ref="D110:AP110"/>
    <mergeCell ref="D111:AP111"/>
    <mergeCell ref="D100:AP100"/>
    <mergeCell ref="D101:AP101"/>
    <mergeCell ref="D102:AP102"/>
    <mergeCell ref="D103:AP103"/>
    <mergeCell ref="D104:AP104"/>
    <mergeCell ref="D105:AP105"/>
    <mergeCell ref="D94:AP94"/>
  </mergeCells>
  <phoneticPr fontId="4"/>
  <printOptions horizontalCentered="1"/>
  <pageMargins left="0.39370078740157483" right="0.39370078740157483" top="0.59055118110236227" bottom="0.39370078740157483" header="0.23622047244094491" footer="0.27559055118110237"/>
  <pageSetup paperSize="9" fitToHeight="0" orientation="landscape" useFirstPageNumber="1" r:id="rId1"/>
  <headerFooter alignWithMargins="0">
    <oddFooter>&amp;C&amp;P</oddFooter>
  </headerFooter>
  <rowBreaks count="3" manualBreakCount="3">
    <brk id="28" max="41" man="1"/>
    <brk id="64" max="40" man="1"/>
    <brk id="98" max="41" man="1"/>
  </rowBreaks>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E111"/>
  <sheetViews>
    <sheetView topLeftCell="A34" zoomScale="90" zoomScaleNormal="90" zoomScaleSheetLayoutView="100" workbookViewId="0">
      <selection activeCell="H96" sqref="H96"/>
    </sheetView>
  </sheetViews>
  <sheetFormatPr defaultRowHeight="13.5"/>
  <cols>
    <col min="1" max="1" width="4" style="48" customWidth="1"/>
    <col min="2" max="2" width="9" style="48"/>
    <col min="3" max="3" width="10.875" style="48" customWidth="1"/>
    <col min="4" max="4" width="17.25" style="48" customWidth="1"/>
    <col min="5" max="9" width="15.375" style="48" customWidth="1"/>
    <col min="10" max="10" width="12.125" style="48" customWidth="1"/>
    <col min="11" max="16384" width="9" style="48"/>
  </cols>
  <sheetData>
    <row r="1" spans="1:31" ht="15" customHeight="1">
      <c r="B1" s="1038" t="s">
        <v>188</v>
      </c>
      <c r="C1" s="1038"/>
      <c r="D1" s="1038"/>
      <c r="E1" s="1038"/>
      <c r="F1" s="1038"/>
      <c r="G1" s="1038"/>
      <c r="H1" s="1038"/>
      <c r="I1" s="1038"/>
      <c r="J1" s="1038"/>
      <c r="K1" s="1038"/>
      <c r="L1" s="1038"/>
      <c r="M1" s="58"/>
      <c r="N1" s="58"/>
      <c r="O1" s="58"/>
      <c r="P1" s="58"/>
      <c r="Q1" s="58"/>
      <c r="R1" s="58"/>
      <c r="S1" s="58"/>
      <c r="T1" s="58"/>
      <c r="U1" s="58"/>
      <c r="V1" s="58"/>
      <c r="W1" s="58"/>
      <c r="X1" s="58"/>
      <c r="Y1" s="58"/>
      <c r="Z1" s="58"/>
      <c r="AA1" s="58"/>
      <c r="AB1" s="58"/>
      <c r="AC1" s="58"/>
      <c r="AD1" s="58"/>
      <c r="AE1" s="58"/>
    </row>
    <row r="2" spans="1:31" ht="8.25" customHeight="1" thickBot="1">
      <c r="A2" s="59"/>
      <c r="B2" s="371"/>
      <c r="C2" s="371"/>
      <c r="D2" s="371"/>
      <c r="E2" s="371"/>
      <c r="F2" s="371"/>
      <c r="G2" s="371"/>
      <c r="H2" s="371"/>
      <c r="I2" s="371"/>
      <c r="J2" s="371"/>
      <c r="K2" s="371"/>
      <c r="L2" s="371"/>
    </row>
    <row r="3" spans="1:31" s="61" customFormat="1" ht="69.75" customHeight="1">
      <c r="A3" s="60"/>
      <c r="B3" s="343" t="s">
        <v>189</v>
      </c>
      <c r="C3" s="344" t="s">
        <v>190</v>
      </c>
      <c r="D3" s="345" t="s">
        <v>191</v>
      </c>
      <c r="E3" s="346" t="s">
        <v>601</v>
      </c>
      <c r="F3" s="346" t="s">
        <v>600</v>
      </c>
      <c r="G3" s="346" t="s">
        <v>599</v>
      </c>
      <c r="H3" s="346" t="s">
        <v>598</v>
      </c>
      <c r="I3" s="346" t="s">
        <v>602</v>
      </c>
      <c r="J3" s="347" t="s">
        <v>192</v>
      </c>
      <c r="K3" s="1031" t="s">
        <v>193</v>
      </c>
      <c r="L3" s="1032"/>
    </row>
    <row r="4" spans="1:31" s="61" customFormat="1" ht="13.5" customHeight="1">
      <c r="A4" s="60"/>
      <c r="B4" s="1039" t="s">
        <v>194</v>
      </c>
      <c r="C4" s="999" t="s">
        <v>195</v>
      </c>
      <c r="D4" s="348" t="s">
        <v>196</v>
      </c>
      <c r="E4" s="64"/>
      <c r="F4" s="64"/>
      <c r="G4" s="64"/>
      <c r="H4" s="64"/>
      <c r="I4" s="64"/>
      <c r="J4" s="349"/>
      <c r="K4" s="1008"/>
      <c r="L4" s="1009"/>
    </row>
    <row r="5" spans="1:31" s="61" customFormat="1" ht="18" thickBot="1">
      <c r="A5" s="60"/>
      <c r="B5" s="1040"/>
      <c r="C5" s="1000"/>
      <c r="D5" s="348" t="s">
        <v>197</v>
      </c>
      <c r="E5" s="64"/>
      <c r="F5" s="64"/>
      <c r="G5" s="64"/>
      <c r="H5" s="64"/>
      <c r="I5" s="64"/>
      <c r="J5" s="350"/>
      <c r="K5" s="995"/>
      <c r="L5" s="996"/>
    </row>
    <row r="6" spans="1:31" s="61" customFormat="1" ht="17.25">
      <c r="A6" s="60"/>
      <c r="B6" s="1040"/>
      <c r="C6" s="1000"/>
      <c r="D6" s="348" t="s">
        <v>198</v>
      </c>
      <c r="E6" s="64"/>
      <c r="F6" s="64"/>
      <c r="G6" s="64"/>
      <c r="H6" s="64"/>
      <c r="I6" s="64"/>
      <c r="J6" s="989" t="e">
        <f>AVERAGE(E8:I8)</f>
        <v>#DIV/0!</v>
      </c>
      <c r="K6" s="1010"/>
      <c r="L6" s="996"/>
    </row>
    <row r="7" spans="1:31" s="61" customFormat="1" ht="17.25">
      <c r="A7" s="60"/>
      <c r="B7" s="1040"/>
      <c r="C7" s="1000"/>
      <c r="D7" s="348" t="s">
        <v>199</v>
      </c>
      <c r="E7" s="64"/>
      <c r="F7" s="64"/>
      <c r="G7" s="64"/>
      <c r="H7" s="64"/>
      <c r="I7" s="64"/>
      <c r="J7" s="990"/>
      <c r="K7" s="1010"/>
      <c r="L7" s="996"/>
    </row>
    <row r="8" spans="1:31" s="61" customFormat="1" ht="14.25" customHeight="1" thickBot="1">
      <c r="A8" s="60"/>
      <c r="B8" s="1040"/>
      <c r="C8" s="1000"/>
      <c r="D8" s="351" t="s">
        <v>200</v>
      </c>
      <c r="E8" s="352" t="e">
        <f>E6/E7</f>
        <v>#DIV/0!</v>
      </c>
      <c r="F8" s="352" t="e">
        <f t="shared" ref="F8:I8" si="0">F6/F7</f>
        <v>#DIV/0!</v>
      </c>
      <c r="G8" s="352" t="e">
        <f>G6/G7</f>
        <v>#DIV/0!</v>
      </c>
      <c r="H8" s="352" t="e">
        <f t="shared" si="0"/>
        <v>#DIV/0!</v>
      </c>
      <c r="I8" s="352" t="e">
        <f t="shared" si="0"/>
        <v>#DIV/0!</v>
      </c>
      <c r="J8" s="991"/>
      <c r="K8" s="1010"/>
      <c r="L8" s="996"/>
    </row>
    <row r="9" spans="1:31" s="61" customFormat="1" ht="17.25">
      <c r="A9" s="60"/>
      <c r="B9" s="1040"/>
      <c r="C9" s="1000"/>
      <c r="D9" s="348" t="s">
        <v>201</v>
      </c>
      <c r="E9" s="64"/>
      <c r="F9" s="64"/>
      <c r="G9" s="64"/>
      <c r="H9" s="64"/>
      <c r="I9" s="64"/>
      <c r="J9" s="353"/>
      <c r="K9" s="995"/>
      <c r="L9" s="996"/>
    </row>
    <row r="10" spans="1:31" s="61" customFormat="1" ht="17.25">
      <c r="A10" s="60"/>
      <c r="B10" s="1040"/>
      <c r="C10" s="1000"/>
      <c r="D10" s="348" t="s">
        <v>202</v>
      </c>
      <c r="E10" s="64"/>
      <c r="F10" s="64"/>
      <c r="G10" s="64"/>
      <c r="H10" s="64"/>
      <c r="I10" s="64"/>
      <c r="J10" s="354"/>
      <c r="K10" s="995"/>
      <c r="L10" s="996"/>
    </row>
    <row r="11" spans="1:31" s="61" customFormat="1" ht="14.25" customHeight="1">
      <c r="A11" s="60"/>
      <c r="B11" s="1040"/>
      <c r="C11" s="1001"/>
      <c r="D11" s="351" t="s">
        <v>203</v>
      </c>
      <c r="E11" s="352" t="e">
        <f t="shared" ref="E11:I11" si="1">E9/E10</f>
        <v>#DIV/0!</v>
      </c>
      <c r="F11" s="352" t="e">
        <f t="shared" si="1"/>
        <v>#DIV/0!</v>
      </c>
      <c r="G11" s="352" t="e">
        <f t="shared" si="1"/>
        <v>#DIV/0!</v>
      </c>
      <c r="H11" s="352" t="e">
        <f t="shared" si="1"/>
        <v>#DIV/0!</v>
      </c>
      <c r="I11" s="352" t="e">
        <f t="shared" si="1"/>
        <v>#DIV/0!</v>
      </c>
      <c r="J11" s="355"/>
      <c r="K11" s="997"/>
      <c r="L11" s="998"/>
    </row>
    <row r="12" spans="1:31" s="61" customFormat="1" ht="11.25" customHeight="1">
      <c r="A12" s="60"/>
      <c r="B12" s="1040"/>
      <c r="C12" s="999" t="s">
        <v>204</v>
      </c>
      <c r="D12" s="348" t="s">
        <v>196</v>
      </c>
      <c r="E12" s="64"/>
      <c r="F12" s="64"/>
      <c r="G12" s="64"/>
      <c r="H12" s="64"/>
      <c r="I12" s="64"/>
      <c r="J12" s="349"/>
      <c r="K12" s="1002"/>
      <c r="L12" s="1003"/>
      <c r="M12" s="62"/>
      <c r="N12" s="62"/>
      <c r="O12" s="62"/>
      <c r="P12" s="62"/>
    </row>
    <row r="13" spans="1:31" s="61" customFormat="1" ht="11.25" customHeight="1" thickBot="1">
      <c r="A13" s="60"/>
      <c r="B13" s="1040"/>
      <c r="C13" s="1000"/>
      <c r="D13" s="348" t="s">
        <v>197</v>
      </c>
      <c r="E13" s="64"/>
      <c r="F13" s="64"/>
      <c r="G13" s="64"/>
      <c r="H13" s="64"/>
      <c r="I13" s="64"/>
      <c r="J13" s="350"/>
      <c r="K13" s="1004"/>
      <c r="L13" s="1005"/>
      <c r="M13" s="62"/>
      <c r="N13" s="62"/>
      <c r="O13" s="62"/>
      <c r="P13" s="62"/>
    </row>
    <row r="14" spans="1:31" s="61" customFormat="1" ht="11.25" customHeight="1">
      <c r="A14" s="60"/>
      <c r="B14" s="1040"/>
      <c r="C14" s="1000"/>
      <c r="D14" s="348" t="s">
        <v>198</v>
      </c>
      <c r="E14" s="64"/>
      <c r="F14" s="64"/>
      <c r="G14" s="64"/>
      <c r="H14" s="64"/>
      <c r="I14" s="64"/>
      <c r="J14" s="989" t="e">
        <f>AVERAGE(E16:I16)</f>
        <v>#DIV/0!</v>
      </c>
      <c r="K14" s="1006"/>
      <c r="L14" s="1005"/>
      <c r="P14" s="62"/>
    </row>
    <row r="15" spans="1:31" s="61" customFormat="1" ht="11.25" customHeight="1">
      <c r="A15" s="60"/>
      <c r="B15" s="1040"/>
      <c r="C15" s="1000"/>
      <c r="D15" s="348" t="s">
        <v>199</v>
      </c>
      <c r="E15" s="64"/>
      <c r="F15" s="64"/>
      <c r="G15" s="64"/>
      <c r="H15" s="64"/>
      <c r="I15" s="64"/>
      <c r="J15" s="990"/>
      <c r="K15" s="1006"/>
      <c r="L15" s="1005"/>
      <c r="P15" s="62"/>
    </row>
    <row r="16" spans="1:31" s="61" customFormat="1" ht="11.25" customHeight="1" thickBot="1">
      <c r="A16" s="60"/>
      <c r="B16" s="1040"/>
      <c r="C16" s="1000"/>
      <c r="D16" s="351" t="s">
        <v>200</v>
      </c>
      <c r="E16" s="352" t="e">
        <f>E14/E15</f>
        <v>#DIV/0!</v>
      </c>
      <c r="F16" s="352" t="e">
        <f t="shared" ref="F16:H16" si="2">F14/F15</f>
        <v>#DIV/0!</v>
      </c>
      <c r="G16" s="352" t="e">
        <f t="shared" si="2"/>
        <v>#DIV/0!</v>
      </c>
      <c r="H16" s="352" t="e">
        <f t="shared" si="2"/>
        <v>#DIV/0!</v>
      </c>
      <c r="I16" s="352" t="e">
        <f>I14/I15</f>
        <v>#DIV/0!</v>
      </c>
      <c r="J16" s="991"/>
      <c r="K16" s="1006"/>
      <c r="L16" s="1005"/>
      <c r="P16" s="62"/>
    </row>
    <row r="17" spans="1:12" s="61" customFormat="1" ht="11.25" customHeight="1">
      <c r="A17" s="60"/>
      <c r="B17" s="1040"/>
      <c r="C17" s="1000"/>
      <c r="D17" s="348" t="s">
        <v>201</v>
      </c>
      <c r="E17" s="64"/>
      <c r="F17" s="64"/>
      <c r="G17" s="64"/>
      <c r="H17" s="64"/>
      <c r="I17" s="64"/>
      <c r="J17" s="353"/>
      <c r="K17" s="747"/>
      <c r="L17" s="988"/>
    </row>
    <row r="18" spans="1:12" s="61" customFormat="1" ht="11.25" customHeight="1">
      <c r="A18" s="60"/>
      <c r="B18" s="1040"/>
      <c r="C18" s="1000"/>
      <c r="D18" s="348" t="s">
        <v>202</v>
      </c>
      <c r="E18" s="64"/>
      <c r="F18" s="64"/>
      <c r="G18" s="64"/>
      <c r="H18" s="64"/>
      <c r="I18" s="64"/>
      <c r="J18" s="354"/>
      <c r="K18" s="747"/>
      <c r="L18" s="988"/>
    </row>
    <row r="19" spans="1:12" s="61" customFormat="1" ht="11.25" customHeight="1">
      <c r="A19" s="60"/>
      <c r="B19" s="1041"/>
      <c r="C19" s="1001"/>
      <c r="D19" s="351" t="s">
        <v>203</v>
      </c>
      <c r="E19" s="352" t="e">
        <f t="shared" ref="E19:I19" si="3">E17/E18</f>
        <v>#DIV/0!</v>
      </c>
      <c r="F19" s="352" t="e">
        <f t="shared" si="3"/>
        <v>#DIV/0!</v>
      </c>
      <c r="G19" s="352" t="e">
        <f t="shared" si="3"/>
        <v>#DIV/0!</v>
      </c>
      <c r="H19" s="352" t="e">
        <f t="shared" si="3"/>
        <v>#DIV/0!</v>
      </c>
      <c r="I19" s="352" t="e">
        <f t="shared" si="3"/>
        <v>#DIV/0!</v>
      </c>
      <c r="J19" s="355"/>
      <c r="K19" s="750"/>
      <c r="L19" s="1007"/>
    </row>
    <row r="20" spans="1:12" s="61" customFormat="1" ht="6.75" customHeight="1">
      <c r="A20" s="60"/>
      <c r="B20" s="356"/>
      <c r="C20" s="357"/>
      <c r="D20" s="358"/>
      <c r="E20" s="359"/>
      <c r="F20" s="359"/>
      <c r="G20" s="359"/>
      <c r="H20" s="359"/>
      <c r="I20" s="360"/>
      <c r="J20" s="361"/>
      <c r="K20" s="362"/>
      <c r="L20" s="363"/>
    </row>
    <row r="21" spans="1:12" s="61" customFormat="1" ht="11.25" customHeight="1">
      <c r="A21" s="60"/>
      <c r="B21" s="985" t="s">
        <v>205</v>
      </c>
      <c r="C21" s="986"/>
      <c r="D21" s="348" t="s">
        <v>196</v>
      </c>
      <c r="E21" s="364">
        <f t="array" ref="E21">SUM(IF($D4:$D20="志願者数",$E4:$E20,0))</f>
        <v>0</v>
      </c>
      <c r="F21" s="364">
        <f t="array" ref="F21">SUM(IF($D4:$D20="志願者数",$F4:$F20,0))</f>
        <v>0</v>
      </c>
      <c r="G21" s="364">
        <f t="array" ref="G21">SUM(IF($D4:$D20="志願者数",$G4:$G20,0))</f>
        <v>0</v>
      </c>
      <c r="H21" s="364">
        <f t="array" ref="H21">SUM(IF($D4:$D20="志願者数",$H4:$H20,0))</f>
        <v>0</v>
      </c>
      <c r="I21" s="365">
        <f t="array" ref="I21">SUM(IF($D4:$D20="志願者数",$I4:$I20,0))</f>
        <v>0</v>
      </c>
      <c r="J21" s="366"/>
      <c r="K21" s="744"/>
      <c r="L21" s="987"/>
    </row>
    <row r="22" spans="1:12" s="61" customFormat="1" ht="11.25" customHeight="1" thickBot="1">
      <c r="A22" s="60"/>
      <c r="B22" s="978"/>
      <c r="C22" s="979"/>
      <c r="D22" s="348" t="s">
        <v>197</v>
      </c>
      <c r="E22" s="364">
        <f t="array" ref="E22">SUM(IF($D4:$D20="合格者数",$E4:$E20,0))</f>
        <v>0</v>
      </c>
      <c r="F22" s="364">
        <f t="array" ref="F22">SUM(IF($D4:$D20="合格者数",$F4:$F20,0))</f>
        <v>0</v>
      </c>
      <c r="G22" s="364">
        <f t="array" ref="G22">SUM(IF($D4:$D20="合格者数",$G4:$G20,0))</f>
        <v>0</v>
      </c>
      <c r="H22" s="364">
        <f t="array" ref="H22">SUM(IF($D4:$D20="合格者数",$H4:$H20,0))</f>
        <v>0</v>
      </c>
      <c r="I22" s="365">
        <f t="array" ref="I22">SUM(IF($D4:$D20="合格者数",$I4:$I20,0))</f>
        <v>0</v>
      </c>
      <c r="J22" s="367"/>
      <c r="K22" s="747"/>
      <c r="L22" s="988"/>
    </row>
    <row r="23" spans="1:12" s="61" customFormat="1" ht="11.25" customHeight="1">
      <c r="A23" s="60"/>
      <c r="B23" s="978"/>
      <c r="C23" s="979"/>
      <c r="D23" s="348" t="s">
        <v>198</v>
      </c>
      <c r="E23" s="364">
        <f t="array" ref="E23">SUM(IF($D4:$D20="入学者数",$E4:$E20,0))</f>
        <v>0</v>
      </c>
      <c r="F23" s="364">
        <f t="array" ref="F23">SUM(IF($D4:$D20="入学者数",$F4:$F20,0))</f>
        <v>0</v>
      </c>
      <c r="G23" s="364">
        <f t="array" ref="G23">SUM(IF($D4:$D20="入学者数",$G4:$G20,0))</f>
        <v>0</v>
      </c>
      <c r="H23" s="364">
        <f t="array" ref="H23">SUM(IF($D4:$D20="入学者数",$H4:$H20,0))</f>
        <v>0</v>
      </c>
      <c r="I23" s="365">
        <f t="array" ref="I23">SUM(IF($D4:$D20="入学者数",$I4:$I20,0))</f>
        <v>0</v>
      </c>
      <c r="J23" s="989" t="e">
        <f>AVERAGE(E25:I25)</f>
        <v>#DIV/0!</v>
      </c>
      <c r="K23" s="992"/>
      <c r="L23" s="988"/>
    </row>
    <row r="24" spans="1:12" s="61" customFormat="1" ht="11.25" customHeight="1">
      <c r="A24" s="60"/>
      <c r="B24" s="978"/>
      <c r="C24" s="979"/>
      <c r="D24" s="348" t="s">
        <v>199</v>
      </c>
      <c r="E24" s="364">
        <f t="array" ref="E24">SUM(IF($D4:$D20="入学定員",$E4:$E20,0))</f>
        <v>0</v>
      </c>
      <c r="F24" s="364">
        <f t="array" ref="F24">SUM(IF($D4:$D20="入学定員",$F4:$F20,0))</f>
        <v>0</v>
      </c>
      <c r="G24" s="364">
        <f t="array" ref="G24">SUM(IF($D4:$D20="入学定員",$G4:$G20,0))</f>
        <v>0</v>
      </c>
      <c r="H24" s="364">
        <f t="array" ref="H24">SUM(IF($D4:$D20="入学定員",$H4:$H20,0))</f>
        <v>0</v>
      </c>
      <c r="I24" s="365">
        <f t="array" ref="I24">SUM(IF($D4:$D20="入学定員",$I4:$I20,0))</f>
        <v>0</v>
      </c>
      <c r="J24" s="990"/>
      <c r="K24" s="992"/>
      <c r="L24" s="988"/>
    </row>
    <row r="25" spans="1:12" s="61" customFormat="1" ht="11.25" customHeight="1" thickBot="1">
      <c r="A25" s="60"/>
      <c r="B25" s="978"/>
      <c r="C25" s="979"/>
      <c r="D25" s="348" t="s">
        <v>200</v>
      </c>
      <c r="E25" s="352" t="e">
        <f>E23/E24</f>
        <v>#DIV/0!</v>
      </c>
      <c r="F25" s="352" t="e">
        <f t="shared" ref="F25:H25" si="4">F23/F24</f>
        <v>#DIV/0!</v>
      </c>
      <c r="G25" s="352" t="e">
        <f t="shared" si="4"/>
        <v>#DIV/0!</v>
      </c>
      <c r="H25" s="352" t="e">
        <f t="shared" si="4"/>
        <v>#DIV/0!</v>
      </c>
      <c r="I25" s="352" t="e">
        <f>I23/I24</f>
        <v>#DIV/0!</v>
      </c>
      <c r="J25" s="991"/>
      <c r="K25" s="992"/>
      <c r="L25" s="988"/>
    </row>
    <row r="26" spans="1:12" s="61" customFormat="1" ht="11.25" customHeight="1">
      <c r="A26" s="60"/>
      <c r="B26" s="978"/>
      <c r="C26" s="979"/>
      <c r="D26" s="348" t="s">
        <v>201</v>
      </c>
      <c r="E26" s="364">
        <f t="array" ref="E26">SUM(IF($D4:$D20="在籍学生数",$E4:$E20,0))</f>
        <v>0</v>
      </c>
      <c r="F26" s="364">
        <f t="array" ref="F26">SUM(IF($D4:$D20="在籍学生数",$F4:$F20,0))</f>
        <v>0</v>
      </c>
      <c r="G26" s="364">
        <f t="array" ref="G26">SUM(IF($D4:$D20="在籍学生数",$G4:$G20,0))</f>
        <v>0</v>
      </c>
      <c r="H26" s="364">
        <f t="array" ref="H26">SUM(IF($D4:$D20="在籍学生数",$H4:$H20,0))</f>
        <v>0</v>
      </c>
      <c r="I26" s="365">
        <f t="array" ref="I26">SUM(IF($D4:$D20="在籍学生数",$I4:$I20,0))</f>
        <v>0</v>
      </c>
      <c r="J26" s="368"/>
      <c r="K26" s="747"/>
      <c r="L26" s="988"/>
    </row>
    <row r="27" spans="1:12" s="61" customFormat="1" ht="11.25" customHeight="1">
      <c r="A27" s="60"/>
      <c r="B27" s="978"/>
      <c r="C27" s="979"/>
      <c r="D27" s="348" t="s">
        <v>202</v>
      </c>
      <c r="E27" s="364">
        <f t="array" ref="E27">SUM(IF($D4:$D20="収容定員",$E4:$E20,0))</f>
        <v>0</v>
      </c>
      <c r="F27" s="364">
        <f t="array" ref="F27">SUM(IF($D4:$D20="収容定員",$F4:$F20,0))</f>
        <v>0</v>
      </c>
      <c r="G27" s="364">
        <f t="array" ref="G27">SUM(IF($D4:$D20="収容定員",$G4:$G20,0))</f>
        <v>0</v>
      </c>
      <c r="H27" s="364">
        <f t="array" ref="H27">SUM(IF($D4:$D20="収容定員",$H4:$H20,0))</f>
        <v>0</v>
      </c>
      <c r="I27" s="365">
        <f t="array" ref="I27">SUM(IF($D4:$D20="収容定員",$I4:$I20,0))</f>
        <v>0</v>
      </c>
      <c r="J27" s="369"/>
      <c r="K27" s="747"/>
      <c r="L27" s="988"/>
    </row>
    <row r="28" spans="1:12" s="61" customFormat="1" ht="11.25" customHeight="1" thickBot="1">
      <c r="A28" s="60"/>
      <c r="B28" s="980"/>
      <c r="C28" s="981"/>
      <c r="D28" s="370" t="s">
        <v>203</v>
      </c>
      <c r="E28" s="533" t="e">
        <f>E26/E27</f>
        <v>#DIV/0!</v>
      </c>
      <c r="F28" s="533" t="e">
        <f t="shared" ref="F28:I28" si="5">F26/F27</f>
        <v>#DIV/0!</v>
      </c>
      <c r="G28" s="533" t="e">
        <f t="shared" si="5"/>
        <v>#DIV/0!</v>
      </c>
      <c r="H28" s="533" t="e">
        <f t="shared" si="5"/>
        <v>#DIV/0!</v>
      </c>
      <c r="I28" s="533" t="e">
        <f t="shared" si="5"/>
        <v>#DIV/0!</v>
      </c>
      <c r="J28" s="367"/>
      <c r="K28" s="993"/>
      <c r="L28" s="994"/>
    </row>
    <row r="29" spans="1:12" ht="19.5" thickBot="1">
      <c r="A29" s="59"/>
      <c r="B29" s="371"/>
      <c r="C29" s="371"/>
      <c r="D29" s="371"/>
      <c r="E29" s="375"/>
      <c r="F29" s="375"/>
      <c r="G29" s="375"/>
      <c r="H29" s="375"/>
      <c r="I29" s="375"/>
      <c r="J29" s="532"/>
      <c r="K29" s="372"/>
      <c r="L29" s="372"/>
    </row>
    <row r="30" spans="1:12" ht="18.75">
      <c r="A30" s="59"/>
      <c r="B30" s="976" t="s">
        <v>206</v>
      </c>
      <c r="C30" s="977"/>
      <c r="D30" s="345" t="s">
        <v>196</v>
      </c>
      <c r="E30" s="393"/>
      <c r="F30" s="393"/>
      <c r="G30" s="393"/>
      <c r="H30" s="393"/>
      <c r="I30" s="393"/>
      <c r="J30" s="63"/>
      <c r="K30" s="371"/>
      <c r="L30" s="373"/>
    </row>
    <row r="31" spans="1:12" ht="19.5" thickBot="1">
      <c r="A31" s="59"/>
      <c r="B31" s="978"/>
      <c r="C31" s="979"/>
      <c r="D31" s="348" t="s">
        <v>197</v>
      </c>
      <c r="E31" s="64"/>
      <c r="F31" s="64"/>
      <c r="G31" s="64"/>
      <c r="H31" s="64"/>
      <c r="I31" s="64"/>
      <c r="J31" s="65"/>
      <c r="K31" s="371"/>
      <c r="L31" s="374"/>
    </row>
    <row r="32" spans="1:12" ht="18.75">
      <c r="A32" s="59"/>
      <c r="B32" s="978"/>
      <c r="C32" s="979"/>
      <c r="D32" s="348" t="s">
        <v>198</v>
      </c>
      <c r="E32" s="64"/>
      <c r="F32" s="64"/>
      <c r="G32" s="64"/>
      <c r="H32" s="64"/>
      <c r="I32" s="64"/>
      <c r="J32" s="982" t="e">
        <f>AVERAGE(E34:I34)</f>
        <v>#DIV/0!</v>
      </c>
      <c r="K32" s="371"/>
      <c r="L32" s="374"/>
    </row>
    <row r="33" spans="1:12" ht="18.75">
      <c r="A33" s="59"/>
      <c r="B33" s="978"/>
      <c r="C33" s="979"/>
      <c r="D33" s="348" t="s">
        <v>199</v>
      </c>
      <c r="E33" s="64"/>
      <c r="F33" s="64"/>
      <c r="G33" s="64"/>
      <c r="H33" s="64"/>
      <c r="I33" s="64"/>
      <c r="J33" s="983"/>
      <c r="K33" s="371"/>
      <c r="L33" s="374"/>
    </row>
    <row r="34" spans="1:12" ht="19.5" thickBot="1">
      <c r="A34" s="59"/>
      <c r="B34" s="978"/>
      <c r="C34" s="979"/>
      <c r="D34" s="348" t="s">
        <v>200</v>
      </c>
      <c r="E34" s="66" t="e">
        <f>E32/E33</f>
        <v>#DIV/0!</v>
      </c>
      <c r="F34" s="66" t="e">
        <f t="shared" ref="F34:I34" si="6">F32/F33</f>
        <v>#DIV/0!</v>
      </c>
      <c r="G34" s="66" t="e">
        <f t="shared" si="6"/>
        <v>#DIV/0!</v>
      </c>
      <c r="H34" s="66" t="e">
        <f t="shared" si="6"/>
        <v>#DIV/0!</v>
      </c>
      <c r="I34" s="67" t="e">
        <f t="shared" si="6"/>
        <v>#DIV/0!</v>
      </c>
      <c r="J34" s="984"/>
      <c r="K34" s="371"/>
      <c r="L34" s="374"/>
    </row>
    <row r="35" spans="1:12" ht="18.75">
      <c r="A35" s="59"/>
      <c r="B35" s="978"/>
      <c r="C35" s="979"/>
      <c r="D35" s="348" t="s">
        <v>201</v>
      </c>
      <c r="E35" s="64"/>
      <c r="F35" s="64"/>
      <c r="G35" s="64"/>
      <c r="H35" s="64"/>
      <c r="I35" s="64"/>
      <c r="J35" s="68"/>
      <c r="K35" s="371"/>
      <c r="L35" s="374"/>
    </row>
    <row r="36" spans="1:12" ht="18.75">
      <c r="A36" s="59"/>
      <c r="B36" s="978"/>
      <c r="C36" s="979"/>
      <c r="D36" s="348" t="s">
        <v>202</v>
      </c>
      <c r="E36" s="64"/>
      <c r="F36" s="64"/>
      <c r="G36" s="64"/>
      <c r="H36" s="64"/>
      <c r="I36" s="64"/>
      <c r="J36" s="69"/>
      <c r="K36" s="371"/>
      <c r="L36" s="374"/>
    </row>
    <row r="37" spans="1:12" ht="19.5" thickBot="1">
      <c r="A37" s="59"/>
      <c r="B37" s="980"/>
      <c r="C37" s="981"/>
      <c r="D37" s="370" t="s">
        <v>203</v>
      </c>
      <c r="E37" s="70" t="e">
        <f>E35/E36</f>
        <v>#DIV/0!</v>
      </c>
      <c r="F37" s="70" t="e">
        <f t="shared" ref="F37:H37" si="7">F35/F36</f>
        <v>#DIV/0!</v>
      </c>
      <c r="G37" s="70" t="e">
        <f t="shared" si="7"/>
        <v>#DIV/0!</v>
      </c>
      <c r="H37" s="70" t="e">
        <f t="shared" si="7"/>
        <v>#DIV/0!</v>
      </c>
      <c r="I37" s="70" t="e">
        <f>I35/I36</f>
        <v>#DIV/0!</v>
      </c>
      <c r="J37" s="71"/>
      <c r="K37" s="375"/>
      <c r="L37" s="376"/>
    </row>
    <row r="38" spans="1:12" ht="15" customHeight="1">
      <c r="A38" s="59"/>
      <c r="B38" s="545"/>
      <c r="C38" s="545"/>
      <c r="D38" s="545"/>
      <c r="E38" s="546"/>
      <c r="F38" s="546"/>
      <c r="G38" s="546"/>
      <c r="H38" s="546"/>
      <c r="I38" s="546"/>
      <c r="J38" s="547"/>
      <c r="K38" s="544"/>
      <c r="L38" s="544"/>
    </row>
    <row r="39" spans="1:12" ht="8.25" customHeight="1" thickBot="1">
      <c r="A39" s="59"/>
      <c r="B39" s="545"/>
      <c r="C39" s="545"/>
      <c r="D39" s="545"/>
      <c r="E39" s="546"/>
      <c r="F39" s="546"/>
      <c r="G39" s="546"/>
      <c r="H39" s="546"/>
      <c r="I39" s="546"/>
      <c r="J39" s="547"/>
      <c r="K39" s="544"/>
      <c r="L39" s="544"/>
    </row>
    <row r="40" spans="1:12" s="61" customFormat="1" ht="69.75" customHeight="1">
      <c r="A40" s="60"/>
      <c r="B40" s="343" t="s">
        <v>594</v>
      </c>
      <c r="C40" s="344" t="s">
        <v>595</v>
      </c>
      <c r="D40" s="345" t="s">
        <v>191</v>
      </c>
      <c r="E40" s="346" t="s">
        <v>601</v>
      </c>
      <c r="F40" s="346" t="s">
        <v>600</v>
      </c>
      <c r="G40" s="346" t="s">
        <v>599</v>
      </c>
      <c r="H40" s="346" t="s">
        <v>598</v>
      </c>
      <c r="I40" s="346" t="s">
        <v>602</v>
      </c>
      <c r="J40" s="535" t="s">
        <v>192</v>
      </c>
      <c r="K40" s="1031" t="s">
        <v>193</v>
      </c>
      <c r="L40" s="1032"/>
    </row>
    <row r="41" spans="1:12" s="61" customFormat="1" ht="13.5" customHeight="1">
      <c r="A41" s="60"/>
      <c r="B41" s="1033" t="s">
        <v>596</v>
      </c>
      <c r="C41" s="1035" t="s">
        <v>597</v>
      </c>
      <c r="D41" s="348" t="s">
        <v>196</v>
      </c>
      <c r="E41" s="548">
        <v>29</v>
      </c>
      <c r="F41" s="548">
        <v>33</v>
      </c>
      <c r="G41" s="548">
        <v>40</v>
      </c>
      <c r="H41" s="548">
        <v>36</v>
      </c>
      <c r="I41" s="548">
        <v>38</v>
      </c>
      <c r="J41" s="349"/>
      <c r="K41" s="1008"/>
      <c r="L41" s="1009"/>
    </row>
    <row r="42" spans="1:12" s="61" customFormat="1" ht="18" thickBot="1">
      <c r="A42" s="60"/>
      <c r="B42" s="1019"/>
      <c r="C42" s="1036"/>
      <c r="D42" s="348" t="s">
        <v>197</v>
      </c>
      <c r="E42" s="548">
        <v>21</v>
      </c>
      <c r="F42" s="548">
        <v>18</v>
      </c>
      <c r="G42" s="548">
        <v>25</v>
      </c>
      <c r="H42" s="548">
        <v>25</v>
      </c>
      <c r="I42" s="548">
        <v>21</v>
      </c>
      <c r="J42" s="350"/>
      <c r="K42" s="995"/>
      <c r="L42" s="996"/>
    </row>
    <row r="43" spans="1:12" s="61" customFormat="1" ht="17.25">
      <c r="A43" s="60"/>
      <c r="B43" s="1019"/>
      <c r="C43" s="1036"/>
      <c r="D43" s="348" t="s">
        <v>198</v>
      </c>
      <c r="E43" s="548">
        <v>19</v>
      </c>
      <c r="F43" s="548">
        <v>17</v>
      </c>
      <c r="G43" s="548">
        <v>23</v>
      </c>
      <c r="H43" s="548">
        <v>23</v>
      </c>
      <c r="I43" s="548">
        <v>18</v>
      </c>
      <c r="J43" s="989">
        <f>AVERAGE(E45:I45)</f>
        <v>1</v>
      </c>
      <c r="K43" s="1010"/>
      <c r="L43" s="996"/>
    </row>
    <row r="44" spans="1:12" s="61" customFormat="1" ht="17.25">
      <c r="A44" s="60"/>
      <c r="B44" s="1019"/>
      <c r="C44" s="1036"/>
      <c r="D44" s="348" t="s">
        <v>199</v>
      </c>
      <c r="E44" s="548">
        <v>20</v>
      </c>
      <c r="F44" s="548">
        <v>20</v>
      </c>
      <c r="G44" s="548">
        <v>20</v>
      </c>
      <c r="H44" s="548">
        <v>20</v>
      </c>
      <c r="I44" s="548">
        <v>20</v>
      </c>
      <c r="J44" s="990"/>
      <c r="K44" s="1010"/>
      <c r="L44" s="996"/>
    </row>
    <row r="45" spans="1:12" s="61" customFormat="1" ht="14.25" customHeight="1" thickBot="1">
      <c r="A45" s="60"/>
      <c r="B45" s="1019"/>
      <c r="C45" s="1036"/>
      <c r="D45" s="351" t="s">
        <v>200</v>
      </c>
      <c r="E45" s="352">
        <f>E43/E44</f>
        <v>0.95</v>
      </c>
      <c r="F45" s="352">
        <f t="shared" ref="F45" si="8">F43/F44</f>
        <v>0.85</v>
      </c>
      <c r="G45" s="352">
        <f>G43/G44</f>
        <v>1.1499999999999999</v>
      </c>
      <c r="H45" s="352">
        <f t="shared" ref="H45:I45" si="9">H43/H44</f>
        <v>1.1499999999999999</v>
      </c>
      <c r="I45" s="352">
        <f t="shared" si="9"/>
        <v>0.9</v>
      </c>
      <c r="J45" s="991"/>
      <c r="K45" s="1010"/>
      <c r="L45" s="996"/>
    </row>
    <row r="46" spans="1:12" s="61" customFormat="1" ht="17.25">
      <c r="A46" s="60"/>
      <c r="B46" s="1019"/>
      <c r="C46" s="1036"/>
      <c r="D46" s="348" t="s">
        <v>201</v>
      </c>
      <c r="E46" s="548">
        <v>47</v>
      </c>
      <c r="F46" s="548">
        <v>46</v>
      </c>
      <c r="G46" s="548">
        <v>50</v>
      </c>
      <c r="H46" s="548">
        <v>60</v>
      </c>
      <c r="I46" s="548">
        <v>56</v>
      </c>
      <c r="J46" s="353"/>
      <c r="K46" s="995"/>
      <c r="L46" s="996"/>
    </row>
    <row r="47" spans="1:12" s="61" customFormat="1" ht="17.25">
      <c r="A47" s="60"/>
      <c r="B47" s="1019"/>
      <c r="C47" s="1036"/>
      <c r="D47" s="348" t="s">
        <v>202</v>
      </c>
      <c r="E47" s="548">
        <v>40</v>
      </c>
      <c r="F47" s="548">
        <v>40</v>
      </c>
      <c r="G47" s="548">
        <v>40</v>
      </c>
      <c r="H47" s="548">
        <v>40</v>
      </c>
      <c r="I47" s="548">
        <v>40</v>
      </c>
      <c r="J47" s="354"/>
      <c r="K47" s="995"/>
      <c r="L47" s="996"/>
    </row>
    <row r="48" spans="1:12" s="61" customFormat="1" ht="14.25" customHeight="1">
      <c r="A48" s="60"/>
      <c r="B48" s="1019"/>
      <c r="C48" s="1037"/>
      <c r="D48" s="351" t="s">
        <v>203</v>
      </c>
      <c r="E48" s="352">
        <f t="shared" ref="E48:I48" si="10">E46/E47</f>
        <v>1.175</v>
      </c>
      <c r="F48" s="352">
        <f t="shared" si="10"/>
        <v>1.1499999999999999</v>
      </c>
      <c r="G48" s="352">
        <f t="shared" si="10"/>
        <v>1.25</v>
      </c>
      <c r="H48" s="352">
        <f t="shared" si="10"/>
        <v>1.5</v>
      </c>
      <c r="I48" s="352">
        <f t="shared" si="10"/>
        <v>1.4</v>
      </c>
      <c r="J48" s="355"/>
      <c r="K48" s="997"/>
      <c r="L48" s="998"/>
    </row>
    <row r="49" spans="1:16" s="61" customFormat="1" ht="11.25" customHeight="1">
      <c r="A49" s="60"/>
      <c r="B49" s="1019"/>
      <c r="C49" s="999"/>
      <c r="D49" s="348" t="s">
        <v>196</v>
      </c>
      <c r="E49" s="64"/>
      <c r="F49" s="64"/>
      <c r="G49" s="64"/>
      <c r="H49" s="64"/>
      <c r="I49" s="64"/>
      <c r="J49" s="349"/>
      <c r="K49" s="1002"/>
      <c r="L49" s="1003"/>
      <c r="M49" s="62"/>
      <c r="N49" s="62"/>
      <c r="O49" s="62"/>
      <c r="P49" s="62"/>
    </row>
    <row r="50" spans="1:16" s="61" customFormat="1" ht="11.25" customHeight="1" thickBot="1">
      <c r="A50" s="60"/>
      <c r="B50" s="1019"/>
      <c r="C50" s="1000"/>
      <c r="D50" s="348" t="s">
        <v>197</v>
      </c>
      <c r="E50" s="64"/>
      <c r="F50" s="64"/>
      <c r="G50" s="64"/>
      <c r="H50" s="64"/>
      <c r="I50" s="64"/>
      <c r="J50" s="350"/>
      <c r="K50" s="1004"/>
      <c r="L50" s="1005"/>
      <c r="M50" s="62"/>
      <c r="N50" s="62"/>
      <c r="O50" s="62"/>
      <c r="P50" s="62"/>
    </row>
    <row r="51" spans="1:16" s="61" customFormat="1" ht="11.25" customHeight="1">
      <c r="A51" s="60"/>
      <c r="B51" s="1019"/>
      <c r="C51" s="1000"/>
      <c r="D51" s="348" t="s">
        <v>198</v>
      </c>
      <c r="E51" s="64"/>
      <c r="F51" s="64"/>
      <c r="G51" s="64"/>
      <c r="H51" s="64"/>
      <c r="I51" s="64"/>
      <c r="J51" s="989" t="e">
        <f>AVERAGE(E53:I53)</f>
        <v>#DIV/0!</v>
      </c>
      <c r="K51" s="1006"/>
      <c r="L51" s="1005"/>
      <c r="P51" s="62"/>
    </row>
    <row r="52" spans="1:16" s="61" customFormat="1" ht="11.25" customHeight="1">
      <c r="A52" s="60"/>
      <c r="B52" s="1019"/>
      <c r="C52" s="1000"/>
      <c r="D52" s="348" t="s">
        <v>199</v>
      </c>
      <c r="E52" s="64"/>
      <c r="F52" s="64"/>
      <c r="G52" s="64"/>
      <c r="H52" s="64"/>
      <c r="I52" s="64"/>
      <c r="J52" s="990"/>
      <c r="K52" s="1006"/>
      <c r="L52" s="1005"/>
      <c r="P52" s="62"/>
    </row>
    <row r="53" spans="1:16" s="61" customFormat="1" ht="11.25" customHeight="1" thickBot="1">
      <c r="A53" s="60"/>
      <c r="B53" s="1019"/>
      <c r="C53" s="1000"/>
      <c r="D53" s="351" t="s">
        <v>200</v>
      </c>
      <c r="E53" s="352" t="e">
        <f>E51/E52</f>
        <v>#DIV/0!</v>
      </c>
      <c r="F53" s="352" t="e">
        <f t="shared" ref="F53:H53" si="11">F51/F52</f>
        <v>#DIV/0!</v>
      </c>
      <c r="G53" s="352" t="e">
        <f t="shared" si="11"/>
        <v>#DIV/0!</v>
      </c>
      <c r="H53" s="352" t="e">
        <f t="shared" si="11"/>
        <v>#DIV/0!</v>
      </c>
      <c r="I53" s="352" t="e">
        <f>I51/I52</f>
        <v>#DIV/0!</v>
      </c>
      <c r="J53" s="991"/>
      <c r="K53" s="1006"/>
      <c r="L53" s="1005"/>
      <c r="P53" s="62"/>
    </row>
    <row r="54" spans="1:16" s="61" customFormat="1" ht="11.25" customHeight="1">
      <c r="A54" s="60"/>
      <c r="B54" s="1019"/>
      <c r="C54" s="1000"/>
      <c r="D54" s="348" t="s">
        <v>201</v>
      </c>
      <c r="E54" s="64"/>
      <c r="F54" s="64"/>
      <c r="G54" s="64"/>
      <c r="H54" s="64"/>
      <c r="I54" s="64"/>
      <c r="J54" s="353"/>
      <c r="K54" s="747"/>
      <c r="L54" s="988"/>
    </row>
    <row r="55" spans="1:16" s="61" customFormat="1" ht="11.25" customHeight="1">
      <c r="A55" s="60"/>
      <c r="B55" s="1019"/>
      <c r="C55" s="1000"/>
      <c r="D55" s="348" t="s">
        <v>202</v>
      </c>
      <c r="E55" s="64"/>
      <c r="F55" s="64"/>
      <c r="G55" s="64"/>
      <c r="H55" s="64"/>
      <c r="I55" s="64"/>
      <c r="J55" s="354"/>
      <c r="K55" s="747"/>
      <c r="L55" s="988"/>
    </row>
    <row r="56" spans="1:16" s="61" customFormat="1" ht="11.25" customHeight="1">
      <c r="A56" s="60"/>
      <c r="B56" s="1034"/>
      <c r="C56" s="1001"/>
      <c r="D56" s="351" t="s">
        <v>203</v>
      </c>
      <c r="E56" s="352" t="e">
        <f t="shared" ref="E56:I56" si="12">E54/E55</f>
        <v>#DIV/0!</v>
      </c>
      <c r="F56" s="352" t="e">
        <f t="shared" si="12"/>
        <v>#DIV/0!</v>
      </c>
      <c r="G56" s="352" t="e">
        <f t="shared" si="12"/>
        <v>#DIV/0!</v>
      </c>
      <c r="H56" s="352" t="e">
        <f t="shared" si="12"/>
        <v>#DIV/0!</v>
      </c>
      <c r="I56" s="352" t="e">
        <f t="shared" si="12"/>
        <v>#DIV/0!</v>
      </c>
      <c r="J56" s="355"/>
      <c r="K56" s="750"/>
      <c r="L56" s="1007"/>
    </row>
    <row r="57" spans="1:16" s="61" customFormat="1" ht="6.75" customHeight="1">
      <c r="A57" s="60"/>
      <c r="B57" s="356"/>
      <c r="C57" s="357"/>
      <c r="D57" s="358"/>
      <c r="E57" s="359"/>
      <c r="F57" s="359"/>
      <c r="G57" s="359"/>
      <c r="H57" s="359"/>
      <c r="I57" s="360"/>
      <c r="J57" s="361"/>
      <c r="K57" s="362"/>
      <c r="L57" s="363"/>
    </row>
    <row r="58" spans="1:16" s="61" customFormat="1" ht="11.25" customHeight="1">
      <c r="A58" s="60"/>
      <c r="B58" s="985" t="s">
        <v>603</v>
      </c>
      <c r="C58" s="986"/>
      <c r="D58" s="348" t="s">
        <v>196</v>
      </c>
      <c r="E58" s="364">
        <f t="array" ref="E58">SUM(IF($D41:$D57="志願者数",$E41:$E57,0))</f>
        <v>29</v>
      </c>
      <c r="F58" s="364">
        <f t="array" ref="F58">SUM(IF($D41:$D57="志願者数",$F41:$F57,0))</f>
        <v>33</v>
      </c>
      <c r="G58" s="364">
        <f t="array" ref="G58">SUM(IF($D41:$D57="志願者数",$G41:$G57,0))</f>
        <v>40</v>
      </c>
      <c r="H58" s="364">
        <f t="array" ref="H58">SUM(IF($D41:$D57="志願者数",$H41:$H57,0))</f>
        <v>36</v>
      </c>
      <c r="I58" s="365">
        <f t="array" ref="I58">SUM(IF($D41:$D57="志願者数",$I41:$I57,0))</f>
        <v>38</v>
      </c>
      <c r="J58" s="366"/>
      <c r="K58" s="744"/>
      <c r="L58" s="987"/>
    </row>
    <row r="59" spans="1:16" s="61" customFormat="1" ht="11.25" customHeight="1" thickBot="1">
      <c r="A59" s="60"/>
      <c r="B59" s="978"/>
      <c r="C59" s="979"/>
      <c r="D59" s="348" t="s">
        <v>197</v>
      </c>
      <c r="E59" s="364">
        <f t="array" ref="E59">SUM(IF($D41:$D57="合格者数",$E41:$E57,0))</f>
        <v>21</v>
      </c>
      <c r="F59" s="364">
        <f t="array" ref="F59">SUM(IF($D41:$D57="合格者数",$F41:$F57,0))</f>
        <v>18</v>
      </c>
      <c r="G59" s="364">
        <f t="array" ref="G59">SUM(IF($D41:$D57="合格者数",$G41:$G57,0))</f>
        <v>25</v>
      </c>
      <c r="H59" s="364">
        <f t="array" ref="H59">SUM(IF($D41:$D57="合格者数",$H41:$H57,0))</f>
        <v>25</v>
      </c>
      <c r="I59" s="365">
        <f t="array" ref="I59">SUM(IF($D41:$D57="合格者数",$I41:$I57,0))</f>
        <v>21</v>
      </c>
      <c r="J59" s="367"/>
      <c r="K59" s="747"/>
      <c r="L59" s="988"/>
    </row>
    <row r="60" spans="1:16" s="61" customFormat="1" ht="11.25" customHeight="1">
      <c r="A60" s="60"/>
      <c r="B60" s="978"/>
      <c r="C60" s="979"/>
      <c r="D60" s="348" t="s">
        <v>198</v>
      </c>
      <c r="E60" s="364">
        <f t="array" ref="E60">SUM(IF($D41:$D57="入学者数",$E41:$E57,0))</f>
        <v>19</v>
      </c>
      <c r="F60" s="364">
        <f t="array" ref="F60">SUM(IF($D41:$D57="入学者数",$F41:$F57,0))</f>
        <v>17</v>
      </c>
      <c r="G60" s="364">
        <f t="array" ref="G60">SUM(IF($D41:$D57="入学者数",$G41:$G57,0))</f>
        <v>23</v>
      </c>
      <c r="H60" s="364">
        <f t="array" ref="H60">SUM(IF($D41:$D57="入学者数",$H41:$H57,0))</f>
        <v>23</v>
      </c>
      <c r="I60" s="365">
        <f t="array" ref="I60">SUM(IF($D41:$D57="入学者数",$I41:$I57,0))</f>
        <v>18</v>
      </c>
      <c r="J60" s="989">
        <f>AVERAGE(E62:I62)</f>
        <v>1</v>
      </c>
      <c r="K60" s="992"/>
      <c r="L60" s="988"/>
    </row>
    <row r="61" spans="1:16" s="61" customFormat="1" ht="11.25" customHeight="1">
      <c r="A61" s="60"/>
      <c r="B61" s="978"/>
      <c r="C61" s="979"/>
      <c r="D61" s="348" t="s">
        <v>199</v>
      </c>
      <c r="E61" s="364">
        <f t="array" ref="E61">SUM(IF($D41:$D57="入学定員",$E41:$E57,0))</f>
        <v>20</v>
      </c>
      <c r="F61" s="364">
        <f t="array" ref="F61">SUM(IF($D41:$D57="入学定員",$F41:$F57,0))</f>
        <v>20</v>
      </c>
      <c r="G61" s="364">
        <f t="array" ref="G61">SUM(IF($D41:$D57="入学定員",$G41:$G57,0))</f>
        <v>20</v>
      </c>
      <c r="H61" s="364">
        <f t="array" ref="H61">SUM(IF($D41:$D57="入学定員",$H41:$H57,0))</f>
        <v>20</v>
      </c>
      <c r="I61" s="365">
        <f t="array" ref="I61">SUM(IF($D41:$D57="入学定員",$I41:$I57,0))</f>
        <v>20</v>
      </c>
      <c r="J61" s="990"/>
      <c r="K61" s="992"/>
      <c r="L61" s="988"/>
    </row>
    <row r="62" spans="1:16" s="61" customFormat="1" ht="11.25" customHeight="1" thickBot="1">
      <c r="A62" s="60"/>
      <c r="B62" s="978"/>
      <c r="C62" s="979"/>
      <c r="D62" s="348" t="s">
        <v>200</v>
      </c>
      <c r="E62" s="352">
        <f>E60/E61</f>
        <v>0.95</v>
      </c>
      <c r="F62" s="352">
        <f t="shared" ref="F62:H62" si="13">F60/F61</f>
        <v>0.85</v>
      </c>
      <c r="G62" s="352">
        <f t="shared" si="13"/>
        <v>1.1499999999999999</v>
      </c>
      <c r="H62" s="352">
        <f t="shared" si="13"/>
        <v>1.1499999999999999</v>
      </c>
      <c r="I62" s="352">
        <f>I60/I61</f>
        <v>0.9</v>
      </c>
      <c r="J62" s="991"/>
      <c r="K62" s="992"/>
      <c r="L62" s="988"/>
    </row>
    <row r="63" spans="1:16" s="61" customFormat="1" ht="11.25" customHeight="1">
      <c r="A63" s="60"/>
      <c r="B63" s="978"/>
      <c r="C63" s="979"/>
      <c r="D63" s="348" t="s">
        <v>201</v>
      </c>
      <c r="E63" s="364">
        <f t="array" ref="E63">SUM(IF($D41:$D57="在籍学生数",$E41:$E57,0))</f>
        <v>47</v>
      </c>
      <c r="F63" s="364">
        <f t="array" ref="F63">SUM(IF($D41:$D57="在籍学生数",$F41:$F57,0))</f>
        <v>46</v>
      </c>
      <c r="G63" s="364">
        <f t="array" ref="G63">SUM(IF($D41:$D57="在籍学生数",$G41:$G57,0))</f>
        <v>50</v>
      </c>
      <c r="H63" s="364">
        <f t="array" ref="H63">SUM(IF($D41:$D57="在籍学生数",$H41:$H57,0))</f>
        <v>60</v>
      </c>
      <c r="I63" s="365">
        <f t="array" ref="I63">SUM(IF($D41:$D57="在籍学生数",$I41:$I57,0))</f>
        <v>56</v>
      </c>
      <c r="J63" s="368"/>
      <c r="K63" s="747"/>
      <c r="L63" s="988"/>
    </row>
    <row r="64" spans="1:16" s="61" customFormat="1" ht="11.25" customHeight="1">
      <c r="A64" s="60"/>
      <c r="B64" s="978"/>
      <c r="C64" s="979"/>
      <c r="D64" s="348" t="s">
        <v>202</v>
      </c>
      <c r="E64" s="364">
        <f t="array" ref="E64">SUM(IF($D41:$D57="収容定員",$E41:$E57,0))</f>
        <v>40</v>
      </c>
      <c r="F64" s="364">
        <f t="array" ref="F64">SUM(IF($D41:$D57="収容定員",$F41:$F57,0))</f>
        <v>40</v>
      </c>
      <c r="G64" s="364">
        <f t="array" ref="G64">SUM(IF($D41:$D57="収容定員",$G41:$G57,0))</f>
        <v>40</v>
      </c>
      <c r="H64" s="364">
        <f t="array" ref="H64">SUM(IF($D41:$D57="収容定員",$H41:$H57,0))</f>
        <v>40</v>
      </c>
      <c r="I64" s="365">
        <f t="array" ref="I64">SUM(IF($D41:$D57="収容定員",$I41:$I57,0))</f>
        <v>40</v>
      </c>
      <c r="J64" s="369"/>
      <c r="K64" s="747"/>
      <c r="L64" s="988"/>
    </row>
    <row r="65" spans="1:16" s="61" customFormat="1" ht="11.25" customHeight="1" thickBot="1">
      <c r="A65" s="60"/>
      <c r="B65" s="980"/>
      <c r="C65" s="981"/>
      <c r="D65" s="370" t="s">
        <v>203</v>
      </c>
      <c r="E65" s="533">
        <f>E63/E64</f>
        <v>1.175</v>
      </c>
      <c r="F65" s="533">
        <f t="shared" ref="F65:I65" si="14">F63/F64</f>
        <v>1.1499999999999999</v>
      </c>
      <c r="G65" s="533">
        <f t="shared" si="14"/>
        <v>1.25</v>
      </c>
      <c r="H65" s="533">
        <f t="shared" si="14"/>
        <v>1.5</v>
      </c>
      <c r="I65" s="533">
        <f t="shared" si="14"/>
        <v>1.4</v>
      </c>
      <c r="J65" s="367"/>
      <c r="K65" s="993"/>
      <c r="L65" s="994"/>
    </row>
    <row r="66" spans="1:16" ht="19.5" thickBot="1">
      <c r="A66" s="59"/>
      <c r="B66" s="534"/>
      <c r="C66" s="534"/>
      <c r="D66" s="534"/>
      <c r="E66" s="375"/>
      <c r="F66" s="375"/>
      <c r="G66" s="375"/>
      <c r="H66" s="375"/>
      <c r="I66" s="375"/>
      <c r="J66" s="532"/>
      <c r="K66" s="372"/>
      <c r="L66" s="372"/>
    </row>
    <row r="67" spans="1:16" ht="18.75">
      <c r="A67" s="59"/>
      <c r="B67" s="976" t="s">
        <v>604</v>
      </c>
      <c r="C67" s="977"/>
      <c r="D67" s="345" t="s">
        <v>196</v>
      </c>
      <c r="E67" s="549">
        <v>29</v>
      </c>
      <c r="F67" s="549">
        <v>33</v>
      </c>
      <c r="G67" s="549">
        <v>40</v>
      </c>
      <c r="H67" s="549">
        <v>36</v>
      </c>
      <c r="I67" s="549">
        <v>38</v>
      </c>
      <c r="J67" s="63"/>
      <c r="K67" s="534"/>
      <c r="L67" s="373"/>
    </row>
    <row r="68" spans="1:16" ht="19.5" thickBot="1">
      <c r="A68" s="59"/>
      <c r="B68" s="978"/>
      <c r="C68" s="979"/>
      <c r="D68" s="348" t="s">
        <v>197</v>
      </c>
      <c r="E68" s="548">
        <v>21</v>
      </c>
      <c r="F68" s="548">
        <v>18</v>
      </c>
      <c r="G68" s="548">
        <v>25</v>
      </c>
      <c r="H68" s="548">
        <v>25</v>
      </c>
      <c r="I68" s="548">
        <v>21</v>
      </c>
      <c r="J68" s="65"/>
      <c r="K68" s="534"/>
      <c r="L68" s="374"/>
    </row>
    <row r="69" spans="1:16" ht="18.75">
      <c r="A69" s="59"/>
      <c r="B69" s="978"/>
      <c r="C69" s="979"/>
      <c r="D69" s="348" t="s">
        <v>198</v>
      </c>
      <c r="E69" s="548">
        <v>19</v>
      </c>
      <c r="F69" s="548">
        <v>17</v>
      </c>
      <c r="G69" s="548">
        <v>23</v>
      </c>
      <c r="H69" s="548">
        <v>23</v>
      </c>
      <c r="I69" s="548">
        <v>18</v>
      </c>
      <c r="J69" s="982">
        <f>AVERAGE(E71:I71)</f>
        <v>1</v>
      </c>
      <c r="K69" s="534"/>
      <c r="L69" s="374"/>
    </row>
    <row r="70" spans="1:16" ht="18.75">
      <c r="A70" s="59"/>
      <c r="B70" s="978"/>
      <c r="C70" s="979"/>
      <c r="D70" s="348" t="s">
        <v>199</v>
      </c>
      <c r="E70" s="548">
        <v>20</v>
      </c>
      <c r="F70" s="548">
        <v>20</v>
      </c>
      <c r="G70" s="548">
        <v>20</v>
      </c>
      <c r="H70" s="548">
        <v>20</v>
      </c>
      <c r="I70" s="548">
        <v>20</v>
      </c>
      <c r="J70" s="983"/>
      <c r="K70" s="534"/>
      <c r="L70" s="374"/>
    </row>
    <row r="71" spans="1:16" ht="19.5" thickBot="1">
      <c r="A71" s="59"/>
      <c r="B71" s="978"/>
      <c r="C71" s="979"/>
      <c r="D71" s="348" t="s">
        <v>200</v>
      </c>
      <c r="E71" s="66">
        <f>E69/E70</f>
        <v>0.95</v>
      </c>
      <c r="F71" s="66">
        <f t="shared" ref="F71:I71" si="15">F69/F70</f>
        <v>0.85</v>
      </c>
      <c r="G71" s="66">
        <f t="shared" si="15"/>
        <v>1.1499999999999999</v>
      </c>
      <c r="H71" s="66">
        <f t="shared" si="15"/>
        <v>1.1499999999999999</v>
      </c>
      <c r="I71" s="67">
        <f t="shared" si="15"/>
        <v>0.9</v>
      </c>
      <c r="J71" s="984"/>
      <c r="K71" s="534"/>
      <c r="L71" s="374"/>
    </row>
    <row r="72" spans="1:16" ht="18.75">
      <c r="A72" s="59"/>
      <c r="B72" s="978"/>
      <c r="C72" s="979"/>
      <c r="D72" s="348" t="s">
        <v>201</v>
      </c>
      <c r="E72" s="548">
        <v>47</v>
      </c>
      <c r="F72" s="548">
        <v>46</v>
      </c>
      <c r="G72" s="548">
        <v>50</v>
      </c>
      <c r="H72" s="548">
        <v>60</v>
      </c>
      <c r="I72" s="548">
        <v>56</v>
      </c>
      <c r="J72" s="68"/>
      <c r="K72" s="534"/>
      <c r="L72" s="374"/>
    </row>
    <row r="73" spans="1:16" ht="18.75">
      <c r="A73" s="59"/>
      <c r="B73" s="978"/>
      <c r="C73" s="979"/>
      <c r="D73" s="348" t="s">
        <v>202</v>
      </c>
      <c r="E73" s="548">
        <v>40</v>
      </c>
      <c r="F73" s="548">
        <v>40</v>
      </c>
      <c r="G73" s="548">
        <v>40</v>
      </c>
      <c r="H73" s="548">
        <v>40</v>
      </c>
      <c r="I73" s="548">
        <v>40</v>
      </c>
      <c r="J73" s="69"/>
      <c r="K73" s="534"/>
      <c r="L73" s="374"/>
    </row>
    <row r="74" spans="1:16" ht="19.5" thickBot="1">
      <c r="A74" s="59"/>
      <c r="B74" s="980"/>
      <c r="C74" s="981"/>
      <c r="D74" s="370" t="s">
        <v>203</v>
      </c>
      <c r="E74" s="70">
        <f>E72/E73</f>
        <v>1.175</v>
      </c>
      <c r="F74" s="70">
        <f t="shared" ref="F74:H74" si="16">F72/F73</f>
        <v>1.1499999999999999</v>
      </c>
      <c r="G74" s="70">
        <f t="shared" si="16"/>
        <v>1.25</v>
      </c>
      <c r="H74" s="70">
        <f t="shared" si="16"/>
        <v>1.5</v>
      </c>
      <c r="I74" s="70">
        <f>I72/I73</f>
        <v>1.4</v>
      </c>
      <c r="J74" s="71"/>
      <c r="K74" s="375"/>
      <c r="L74" s="376"/>
    </row>
    <row r="75" spans="1:16" ht="18.75">
      <c r="A75" s="59"/>
      <c r="B75" s="371"/>
      <c r="C75" s="371"/>
      <c r="D75" s="371"/>
      <c r="E75" s="371"/>
      <c r="F75" s="371"/>
      <c r="G75" s="371"/>
      <c r="H75" s="371"/>
      <c r="I75" s="371"/>
      <c r="J75" s="371"/>
      <c r="K75" s="371"/>
      <c r="L75" s="371"/>
    </row>
    <row r="76" spans="1:16" ht="19.5" thickBot="1">
      <c r="A76" s="59"/>
      <c r="B76" s="371" t="s">
        <v>207</v>
      </c>
      <c r="C76" s="371"/>
      <c r="D76" s="371"/>
      <c r="E76" s="371"/>
      <c r="F76" s="371"/>
      <c r="G76" s="371"/>
      <c r="H76" s="371"/>
      <c r="I76" s="371"/>
      <c r="J76" s="371"/>
      <c r="K76" s="371"/>
      <c r="L76" s="371"/>
    </row>
    <row r="77" spans="1:16" s="61" customFormat="1" ht="69.75" customHeight="1" thickBot="1">
      <c r="A77" s="60"/>
      <c r="B77" s="377" t="s">
        <v>189</v>
      </c>
      <c r="C77" s="378" t="s">
        <v>190</v>
      </c>
      <c r="D77" s="379" t="s">
        <v>191</v>
      </c>
      <c r="E77" s="346" t="s">
        <v>601</v>
      </c>
      <c r="F77" s="346" t="s">
        <v>600</v>
      </c>
      <c r="G77" s="346" t="s">
        <v>599</v>
      </c>
      <c r="H77" s="346" t="s">
        <v>598</v>
      </c>
      <c r="I77" s="346" t="s">
        <v>602</v>
      </c>
      <c r="J77" s="1028" t="s">
        <v>193</v>
      </c>
      <c r="K77" s="1028"/>
      <c r="L77" s="1029"/>
    </row>
    <row r="78" spans="1:16" s="61" customFormat="1" ht="11.25" customHeight="1">
      <c r="A78" s="60"/>
      <c r="B78" s="1018" t="s">
        <v>208</v>
      </c>
      <c r="C78" s="1021" t="s">
        <v>209</v>
      </c>
      <c r="D78" s="380" t="s">
        <v>210</v>
      </c>
      <c r="E78" s="381"/>
      <c r="F78" s="381"/>
      <c r="G78" s="382"/>
      <c r="H78" s="381"/>
      <c r="I78" s="383"/>
      <c r="J78" s="1024"/>
      <c r="K78" s="1025"/>
      <c r="L78" s="1026"/>
      <c r="M78" s="62"/>
      <c r="N78" s="62"/>
      <c r="O78" s="62"/>
      <c r="P78" s="62"/>
    </row>
    <row r="79" spans="1:16" s="61" customFormat="1" ht="11.25" customHeight="1">
      <c r="A79" s="60"/>
      <c r="B79" s="1019"/>
      <c r="C79" s="1022"/>
      <c r="D79" s="384" t="s">
        <v>211</v>
      </c>
      <c r="E79" s="385"/>
      <c r="F79" s="385"/>
      <c r="G79" s="386"/>
      <c r="H79" s="385"/>
      <c r="I79" s="387"/>
      <c r="J79" s="992"/>
      <c r="K79" s="748"/>
      <c r="L79" s="988"/>
      <c r="M79" s="62"/>
      <c r="N79" s="62"/>
      <c r="O79" s="62"/>
      <c r="P79" s="62"/>
    </row>
    <row r="80" spans="1:16" s="61" customFormat="1" ht="11.25" customHeight="1">
      <c r="A80" s="60"/>
      <c r="B80" s="1019"/>
      <c r="C80" s="1022"/>
      <c r="D80" s="388" t="s">
        <v>212</v>
      </c>
      <c r="E80" s="389"/>
      <c r="F80" s="389"/>
      <c r="G80" s="390"/>
      <c r="H80" s="389"/>
      <c r="I80" s="391"/>
      <c r="J80" s="992"/>
      <c r="K80" s="748"/>
      <c r="L80" s="988"/>
      <c r="P80" s="62"/>
    </row>
    <row r="81" spans="1:16" s="61" customFormat="1" ht="11.25" customHeight="1">
      <c r="A81" s="60"/>
      <c r="B81" s="1019"/>
      <c r="C81" s="1022"/>
      <c r="D81" s="392" t="s">
        <v>213</v>
      </c>
      <c r="E81" s="393"/>
      <c r="F81" s="393"/>
      <c r="G81" s="394"/>
      <c r="H81" s="393"/>
      <c r="I81" s="395"/>
      <c r="J81" s="992"/>
      <c r="K81" s="748"/>
      <c r="L81" s="988"/>
      <c r="P81" s="62"/>
    </row>
    <row r="82" spans="1:16" s="61" customFormat="1" ht="11.25" customHeight="1">
      <c r="A82" s="60"/>
      <c r="B82" s="1019"/>
      <c r="C82" s="1022"/>
      <c r="D82" s="396" t="s">
        <v>214</v>
      </c>
      <c r="E82" s="397"/>
      <c r="F82" s="397"/>
      <c r="G82" s="397"/>
      <c r="H82" s="397"/>
      <c r="I82" s="398"/>
      <c r="J82" s="992"/>
      <c r="K82" s="748"/>
      <c r="L82" s="988"/>
      <c r="P82" s="62"/>
    </row>
    <row r="83" spans="1:16" s="61" customFormat="1" ht="11.25" customHeight="1">
      <c r="A83" s="60"/>
      <c r="B83" s="1019"/>
      <c r="C83" s="1023"/>
      <c r="D83" s="399" t="s">
        <v>215</v>
      </c>
      <c r="E83" s="400"/>
      <c r="F83" s="400"/>
      <c r="G83" s="401"/>
      <c r="H83" s="400"/>
      <c r="I83" s="402"/>
      <c r="J83" s="1030"/>
      <c r="K83" s="751"/>
      <c r="L83" s="1007"/>
      <c r="P83" s="62"/>
    </row>
    <row r="84" spans="1:16" s="61" customFormat="1" ht="11.25" customHeight="1">
      <c r="A84" s="60"/>
      <c r="B84" s="1019"/>
      <c r="C84" s="1022" t="s">
        <v>557</v>
      </c>
      <c r="D84" s="388" t="s">
        <v>210</v>
      </c>
      <c r="E84" s="389"/>
      <c r="F84" s="389"/>
      <c r="G84" s="390"/>
      <c r="H84" s="389"/>
      <c r="I84" s="391"/>
      <c r="J84" s="992"/>
      <c r="K84" s="748"/>
      <c r="L84" s="988"/>
      <c r="M84" s="62"/>
      <c r="N84" s="62"/>
      <c r="O84" s="62"/>
      <c r="P84" s="62"/>
    </row>
    <row r="85" spans="1:16" s="61" customFormat="1" ht="11.25" customHeight="1">
      <c r="A85" s="60"/>
      <c r="B85" s="1019"/>
      <c r="C85" s="1022"/>
      <c r="D85" s="392" t="s">
        <v>211</v>
      </c>
      <c r="E85" s="393"/>
      <c r="F85" s="393"/>
      <c r="G85" s="394"/>
      <c r="H85" s="393"/>
      <c r="I85" s="395"/>
      <c r="J85" s="992"/>
      <c r="K85" s="748"/>
      <c r="L85" s="988"/>
      <c r="M85" s="62"/>
      <c r="N85" s="62"/>
      <c r="O85" s="62"/>
      <c r="P85" s="62"/>
    </row>
    <row r="86" spans="1:16" s="61" customFormat="1" ht="11.25" customHeight="1">
      <c r="A86" s="60"/>
      <c r="B86" s="1019"/>
      <c r="C86" s="1022"/>
      <c r="D86" s="396" t="s">
        <v>212</v>
      </c>
      <c r="E86" s="397"/>
      <c r="F86" s="397"/>
      <c r="G86" s="403"/>
      <c r="H86" s="397"/>
      <c r="I86" s="398"/>
      <c r="J86" s="992"/>
      <c r="K86" s="748"/>
      <c r="L86" s="988"/>
      <c r="P86" s="62"/>
    </row>
    <row r="87" spans="1:16" s="61" customFormat="1" ht="11.25" customHeight="1">
      <c r="A87" s="60"/>
      <c r="B87" s="1019"/>
      <c r="C87" s="1022"/>
      <c r="D87" s="399" t="s">
        <v>213</v>
      </c>
      <c r="E87" s="400"/>
      <c r="F87" s="400"/>
      <c r="G87" s="401"/>
      <c r="H87" s="400"/>
      <c r="I87" s="402"/>
      <c r="J87" s="992"/>
      <c r="K87" s="748"/>
      <c r="L87" s="988"/>
      <c r="P87" s="62"/>
    </row>
    <row r="88" spans="1:16" s="61" customFormat="1" ht="11.25" customHeight="1">
      <c r="A88" s="60"/>
      <c r="B88" s="1019"/>
      <c r="C88" s="1022"/>
      <c r="D88" s="404" t="s">
        <v>214</v>
      </c>
      <c r="E88" s="405"/>
      <c r="F88" s="405"/>
      <c r="G88" s="405"/>
      <c r="H88" s="405"/>
      <c r="I88" s="406"/>
      <c r="J88" s="992"/>
      <c r="K88" s="748"/>
      <c r="L88" s="988"/>
      <c r="P88" s="62"/>
    </row>
    <row r="89" spans="1:16" s="61" customFormat="1" ht="11.25" customHeight="1" thickBot="1">
      <c r="A89" s="60"/>
      <c r="B89" s="1020"/>
      <c r="C89" s="1027"/>
      <c r="D89" s="407" t="s">
        <v>215</v>
      </c>
      <c r="E89" s="408"/>
      <c r="F89" s="408"/>
      <c r="G89" s="409"/>
      <c r="H89" s="408"/>
      <c r="I89" s="410"/>
      <c r="J89" s="1011"/>
      <c r="K89" s="1012"/>
      <c r="L89" s="994"/>
      <c r="P89" s="62"/>
    </row>
    <row r="90" spans="1:16" s="61" customFormat="1" ht="6.75" customHeight="1" thickBot="1">
      <c r="A90" s="60"/>
      <c r="B90" s="411"/>
      <c r="C90" s="412"/>
      <c r="D90" s="413"/>
      <c r="E90" s="414"/>
      <c r="F90" s="414"/>
      <c r="G90" s="415"/>
      <c r="H90" s="414"/>
      <c r="I90" s="416"/>
      <c r="J90" s="417"/>
      <c r="K90" s="418"/>
      <c r="L90" s="419"/>
      <c r="P90" s="62"/>
    </row>
    <row r="91" spans="1:16" s="61" customFormat="1" ht="11.25" customHeight="1">
      <c r="A91" s="60"/>
      <c r="B91" s="1014" t="s">
        <v>216</v>
      </c>
      <c r="C91" s="1015"/>
      <c r="D91" s="380" t="s">
        <v>210</v>
      </c>
      <c r="E91" s="353">
        <f t="array" ref="E91">SUM(IF($D78:$D90="入学者数（２年次）",$E78:$E90,0))</f>
        <v>0</v>
      </c>
      <c r="F91" s="353">
        <f t="array" ref="F91">SUM(IF($D78:$D90="入学者数（２年次）",$F78:$F90,0))</f>
        <v>0</v>
      </c>
      <c r="G91" s="353">
        <f t="array" ref="G91">SUM(IF($D78:$D90="入学者数（２年次）",$G78:$G90,0))</f>
        <v>0</v>
      </c>
      <c r="H91" s="353">
        <f t="array" ref="H91">SUM(IF($D78:$D90="入学者数（２年次）",$H78:$H90,0))</f>
        <v>0</v>
      </c>
      <c r="I91" s="353">
        <f t="array" ref="I91">SUM(IF($D78:$D90="入学者数（２年次）",$I78:$I90,0))</f>
        <v>0</v>
      </c>
      <c r="J91" s="992"/>
      <c r="K91" s="748"/>
      <c r="L91" s="988"/>
    </row>
    <row r="92" spans="1:16" s="61" customFormat="1" ht="11.25" customHeight="1">
      <c r="A92" s="60"/>
      <c r="B92" s="978"/>
      <c r="C92" s="1016"/>
      <c r="D92" s="384" t="s">
        <v>211</v>
      </c>
      <c r="E92" s="420">
        <f t="array" ref="E92">SUM(IF($D78:$D90="入学定員（２年次）",$E78:$E90,0))</f>
        <v>0</v>
      </c>
      <c r="F92" s="420">
        <f t="array" ref="F92">SUM(IF($D78:$D90="入学定員（２年次）",$F78:$F90,0))</f>
        <v>0</v>
      </c>
      <c r="G92" s="420">
        <f t="array" ref="G92">SUM(IF($D78:$D90="入学定員（２年次）",$G78:$G90,0))</f>
        <v>0</v>
      </c>
      <c r="H92" s="420">
        <f t="array" ref="H92">SUM(IF($D78:$D90="入学定員（２年次）",$H78:$H90,0))</f>
        <v>0</v>
      </c>
      <c r="I92" s="421">
        <f t="array" ref="I92">SUM(IF($D78:$D90="入学定員（２年次）",$I78:$I90,0))</f>
        <v>0</v>
      </c>
      <c r="J92" s="992"/>
      <c r="K92" s="748"/>
      <c r="L92" s="988"/>
    </row>
    <row r="93" spans="1:16" s="61" customFormat="1" ht="11.25" customHeight="1">
      <c r="A93" s="60"/>
      <c r="B93" s="978"/>
      <c r="C93" s="1016"/>
      <c r="D93" s="388" t="s">
        <v>212</v>
      </c>
      <c r="E93" s="422">
        <f t="array" ref="E93">SUM(IF($D78:$D90="入学者数（３年次）",$E78:$E90,0))</f>
        <v>0</v>
      </c>
      <c r="F93" s="422">
        <f t="array" ref="F93">SUM(IF($D78:$D90="入学者数（３年次）",$F78:$F90,0))</f>
        <v>0</v>
      </c>
      <c r="G93" s="422">
        <f t="array" ref="G93">SUM(IF($D78:$D90="入学者数（３年次）",$G78:$G90,0))</f>
        <v>0</v>
      </c>
      <c r="H93" s="422">
        <f t="array" ref="H93">SUM(IF($D78:$D90="入学者数（３年次）",$H78:$H90,0))</f>
        <v>0</v>
      </c>
      <c r="I93" s="423">
        <f t="array" ref="I93">SUM(IF($D78:$D90="入学者数（３年次）",$I78:$I90,0))</f>
        <v>0</v>
      </c>
      <c r="J93" s="992"/>
      <c r="K93" s="748"/>
      <c r="L93" s="988"/>
    </row>
    <row r="94" spans="1:16" s="61" customFormat="1" ht="11.25" customHeight="1">
      <c r="A94" s="60"/>
      <c r="B94" s="978"/>
      <c r="C94" s="1016"/>
      <c r="D94" s="399" t="s">
        <v>213</v>
      </c>
      <c r="E94" s="424">
        <f t="array" ref="E94">SUM(IF($D78:$D90="入学定員（３年次）",$E78:$E90,0))</f>
        <v>0</v>
      </c>
      <c r="F94" s="424">
        <f t="array" ref="F94">SUM(IF($D78:$D90="入学定員（３年次）",$F78:$F90,0))</f>
        <v>0</v>
      </c>
      <c r="G94" s="424">
        <f t="array" ref="G94">SUM(IF($D78:$D90="入学定員（３年次）",$G78:$G90,0))</f>
        <v>0</v>
      </c>
      <c r="H94" s="424">
        <f t="array" ref="H94">SUM(IF($D78:$D90="入学定員（３年次）",$H78:$H90,0))</f>
        <v>0</v>
      </c>
      <c r="I94" s="425">
        <f t="array" ref="I94">SUM(IF($D78:$D90="入学定員（３年次）",$I78:$I90,0))</f>
        <v>0</v>
      </c>
      <c r="J94" s="992"/>
      <c r="K94" s="748"/>
      <c r="L94" s="988"/>
    </row>
    <row r="95" spans="1:16" s="61" customFormat="1" ht="11.25" customHeight="1">
      <c r="A95" s="60"/>
      <c r="B95" s="978"/>
      <c r="C95" s="1016"/>
      <c r="D95" s="404" t="s">
        <v>214</v>
      </c>
      <c r="E95" s="426">
        <f t="array" ref="E95">SUM(IF($D78:$D90="入学者数（４年次）",$E78:$E90,0))</f>
        <v>0</v>
      </c>
      <c r="F95" s="426">
        <f t="array" ref="F95">SUM(IF($D78:$D90="入学者数（４年次）",$F78:$F90,0))</f>
        <v>0</v>
      </c>
      <c r="G95" s="426">
        <f t="array" ref="G95">SUM(IF($D78:$D90="入学者数（４年次）",$G78:$G90,0))</f>
        <v>0</v>
      </c>
      <c r="H95" s="426">
        <f t="array" ref="H95">SUM(IF($D78:$D90="入学者数（４年次）",$H78:$H90,0))</f>
        <v>0</v>
      </c>
      <c r="I95" s="427">
        <f t="array" ref="I95">SUM(IF($D78:$D90="入学者数（４年次）",$I78:$I90,0))</f>
        <v>0</v>
      </c>
      <c r="J95" s="992"/>
      <c r="K95" s="748"/>
      <c r="L95" s="988"/>
    </row>
    <row r="96" spans="1:16" s="61" customFormat="1" ht="11.25" customHeight="1" thickBot="1">
      <c r="A96" s="60"/>
      <c r="B96" s="980"/>
      <c r="C96" s="1017"/>
      <c r="D96" s="407" t="s">
        <v>215</v>
      </c>
      <c r="E96" s="350">
        <f t="array" ref="E96">SUM(IF($D78:$D90="入学定員（４年次）",$E78:$E90,0))</f>
        <v>0</v>
      </c>
      <c r="F96" s="350">
        <f t="array" ref="F96">SUM(IF($D78:$D90="入学定員（４年次）",$F78:$F90,0))</f>
        <v>0</v>
      </c>
      <c r="G96" s="350">
        <f t="array" ref="G96">SUM(IF($D78:$D90="入学定員（４年次）",$G78:$G90,0))</f>
        <v>0</v>
      </c>
      <c r="H96" s="350">
        <f t="array" ref="H96">SUM(IF($D78:$D90="入学定員（４年次）",$H78:$H90,0))</f>
        <v>0</v>
      </c>
      <c r="I96" s="350">
        <f t="array" ref="I96">SUM(IF($D78:$D90="入学定員（４年次）",$I78:$I90,0))</f>
        <v>0</v>
      </c>
      <c r="J96" s="1011"/>
      <c r="K96" s="1012"/>
      <c r="L96" s="994"/>
    </row>
    <row r="97" spans="2:29">
      <c r="B97" s="371"/>
      <c r="C97" s="371"/>
      <c r="D97" s="371"/>
      <c r="E97" s="371"/>
      <c r="F97" s="371"/>
      <c r="G97" s="371"/>
      <c r="H97" s="371"/>
      <c r="I97" s="371"/>
      <c r="J97" s="371"/>
      <c r="K97" s="371"/>
      <c r="L97" s="371"/>
    </row>
    <row r="98" spans="2:29">
      <c r="B98" s="371"/>
      <c r="C98" s="371"/>
      <c r="D98" s="371"/>
      <c r="E98" s="371"/>
      <c r="F98" s="371"/>
      <c r="G98" s="371"/>
      <c r="H98" s="371"/>
      <c r="I98" s="371"/>
      <c r="J98" s="371"/>
      <c r="K98" s="371"/>
      <c r="L98" s="371"/>
    </row>
    <row r="99" spans="2:29">
      <c r="B99" s="52" t="s">
        <v>147</v>
      </c>
      <c r="C99" s="371"/>
      <c r="D99" s="371"/>
      <c r="E99" s="371"/>
      <c r="F99" s="371"/>
      <c r="G99" s="371"/>
      <c r="H99" s="371"/>
      <c r="I99" s="371"/>
      <c r="J99" s="371"/>
      <c r="K99" s="371"/>
      <c r="L99" s="371"/>
    </row>
    <row r="100" spans="2:29">
      <c r="B100" s="72" t="s">
        <v>217</v>
      </c>
      <c r="C100" s="371"/>
      <c r="D100" s="371"/>
      <c r="E100" s="371"/>
      <c r="F100" s="371"/>
      <c r="G100" s="371"/>
      <c r="H100" s="371"/>
      <c r="I100" s="371"/>
      <c r="J100" s="371"/>
      <c r="K100" s="371"/>
      <c r="L100" s="371"/>
    </row>
    <row r="101" spans="2:29">
      <c r="B101" s="1013" t="s">
        <v>218</v>
      </c>
      <c r="C101" s="638"/>
      <c r="D101" s="638"/>
      <c r="E101" s="638"/>
      <c r="F101" s="638"/>
      <c r="G101" s="638"/>
      <c r="H101" s="638"/>
      <c r="I101" s="638"/>
      <c r="J101" s="57"/>
      <c r="K101" s="57"/>
      <c r="L101" s="57"/>
      <c r="M101" s="45"/>
      <c r="N101" s="45"/>
      <c r="O101" s="45"/>
      <c r="P101" s="45"/>
      <c r="Q101" s="45"/>
      <c r="R101" s="45"/>
      <c r="S101" s="45"/>
      <c r="T101" s="45"/>
      <c r="U101" s="45"/>
      <c r="V101" s="45"/>
      <c r="W101" s="45"/>
      <c r="X101" s="45"/>
      <c r="Y101" s="45"/>
      <c r="Z101" s="45"/>
      <c r="AA101" s="45"/>
      <c r="AB101" s="45"/>
      <c r="AC101" s="45"/>
    </row>
    <row r="102" spans="2:29">
      <c r="B102" s="73" t="s">
        <v>219</v>
      </c>
      <c r="C102" s="73"/>
      <c r="D102" s="73"/>
      <c r="E102" s="73"/>
      <c r="F102" s="73"/>
      <c r="G102" s="73"/>
      <c r="H102" s="73"/>
      <c r="I102" s="73"/>
      <c r="J102" s="371"/>
      <c r="K102" s="371"/>
      <c r="L102" s="371"/>
    </row>
    <row r="103" spans="2:29">
      <c r="B103" s="73" t="s">
        <v>220</v>
      </c>
      <c r="C103" s="371"/>
      <c r="D103" s="371"/>
      <c r="E103" s="371"/>
      <c r="F103" s="371"/>
      <c r="G103" s="371"/>
      <c r="H103" s="371"/>
      <c r="I103" s="371"/>
      <c r="J103" s="371"/>
      <c r="K103" s="371"/>
      <c r="L103" s="371"/>
    </row>
    <row r="104" spans="2:29">
      <c r="B104" s="73" t="s">
        <v>221</v>
      </c>
      <c r="C104" s="371"/>
      <c r="D104" s="371"/>
      <c r="E104" s="371"/>
      <c r="F104" s="371"/>
      <c r="G104" s="371"/>
      <c r="H104" s="371"/>
      <c r="I104" s="371"/>
      <c r="J104" s="371"/>
      <c r="K104" s="371"/>
      <c r="L104" s="371"/>
    </row>
    <row r="105" spans="2:29">
      <c r="B105" s="73" t="s">
        <v>222</v>
      </c>
      <c r="C105" s="371"/>
      <c r="D105" s="371"/>
      <c r="E105" s="371"/>
      <c r="F105" s="371"/>
      <c r="G105" s="371"/>
      <c r="H105" s="371"/>
      <c r="I105" s="371"/>
      <c r="J105" s="371"/>
      <c r="K105" s="371"/>
      <c r="L105" s="371"/>
    </row>
    <row r="106" spans="2:29">
      <c r="B106" s="73" t="s">
        <v>223</v>
      </c>
      <c r="C106" s="371"/>
      <c r="D106" s="371"/>
      <c r="E106" s="371"/>
      <c r="F106" s="371"/>
      <c r="G106" s="371"/>
      <c r="H106" s="371"/>
      <c r="I106" s="371"/>
      <c r="J106" s="371"/>
      <c r="K106" s="371"/>
      <c r="L106" s="371"/>
    </row>
    <row r="107" spans="2:29">
      <c r="B107" s="73" t="s">
        <v>224</v>
      </c>
      <c r="C107" s="371"/>
      <c r="D107" s="371"/>
      <c r="E107" s="371"/>
      <c r="F107" s="371"/>
      <c r="G107" s="371"/>
      <c r="H107" s="371"/>
      <c r="I107" s="371"/>
      <c r="J107" s="371"/>
      <c r="K107" s="371"/>
      <c r="L107" s="371"/>
    </row>
    <row r="108" spans="2:29">
      <c r="B108" s="73" t="s">
        <v>225</v>
      </c>
      <c r="C108" s="74"/>
      <c r="D108" s="74"/>
      <c r="E108" s="74"/>
      <c r="F108" s="74"/>
      <c r="G108" s="74"/>
      <c r="H108" s="74"/>
      <c r="I108" s="371"/>
      <c r="J108" s="371"/>
      <c r="K108" s="371"/>
      <c r="L108" s="371"/>
    </row>
    <row r="109" spans="2:29">
      <c r="B109" s="73" t="s">
        <v>226</v>
      </c>
      <c r="C109" s="371"/>
      <c r="D109" s="371"/>
      <c r="E109" s="371"/>
      <c r="F109" s="371"/>
      <c r="G109" s="371"/>
      <c r="H109" s="371"/>
      <c r="I109" s="371"/>
      <c r="J109" s="371"/>
      <c r="K109" s="371"/>
      <c r="L109" s="371"/>
    </row>
    <row r="110" spans="2:29">
      <c r="B110" s="371"/>
      <c r="C110" s="371"/>
      <c r="D110" s="371"/>
      <c r="E110" s="371"/>
      <c r="F110" s="371"/>
      <c r="G110" s="371"/>
      <c r="H110" s="371"/>
      <c r="I110" s="371"/>
      <c r="J110" s="371"/>
      <c r="K110" s="371"/>
      <c r="L110" s="371"/>
    </row>
    <row r="111" spans="2:29">
      <c r="B111" s="371"/>
      <c r="C111" s="371"/>
      <c r="D111" s="371"/>
      <c r="E111" s="371"/>
      <c r="F111" s="371"/>
      <c r="G111" s="371"/>
      <c r="H111" s="371"/>
      <c r="I111" s="371"/>
      <c r="J111" s="371"/>
      <c r="K111" s="371"/>
      <c r="L111" s="371"/>
    </row>
  </sheetData>
  <mergeCells count="93">
    <mergeCell ref="B1:L1"/>
    <mergeCell ref="K3:L3"/>
    <mergeCell ref="B4:B19"/>
    <mergeCell ref="C4:C11"/>
    <mergeCell ref="K4:L4"/>
    <mergeCell ref="K5:L5"/>
    <mergeCell ref="J6:J8"/>
    <mergeCell ref="K6:L6"/>
    <mergeCell ref="K7:L7"/>
    <mergeCell ref="K8:L8"/>
    <mergeCell ref="K9:L9"/>
    <mergeCell ref="K10:L10"/>
    <mergeCell ref="K11:L11"/>
    <mergeCell ref="C12:C19"/>
    <mergeCell ref="K12:L12"/>
    <mergeCell ref="K13:L13"/>
    <mergeCell ref="J14:J16"/>
    <mergeCell ref="K14:L14"/>
    <mergeCell ref="K15:L15"/>
    <mergeCell ref="K16:L16"/>
    <mergeCell ref="K17:L17"/>
    <mergeCell ref="K18:L18"/>
    <mergeCell ref="K19:L19"/>
    <mergeCell ref="B21:C28"/>
    <mergeCell ref="K21:L21"/>
    <mergeCell ref="K22:L22"/>
    <mergeCell ref="J23:J25"/>
    <mergeCell ref="K23:L23"/>
    <mergeCell ref="K24:L24"/>
    <mergeCell ref="K25:L25"/>
    <mergeCell ref="C84:C89"/>
    <mergeCell ref="J84:L84"/>
    <mergeCell ref="K26:L26"/>
    <mergeCell ref="K27:L27"/>
    <mergeCell ref="K28:L28"/>
    <mergeCell ref="B30:C37"/>
    <mergeCell ref="J32:J34"/>
    <mergeCell ref="J77:L77"/>
    <mergeCell ref="J79:L79"/>
    <mergeCell ref="J80:L80"/>
    <mergeCell ref="J81:L81"/>
    <mergeCell ref="J82:L82"/>
    <mergeCell ref="J83:L83"/>
    <mergeCell ref="K40:L40"/>
    <mergeCell ref="B41:B56"/>
    <mergeCell ref="C41:C48"/>
    <mergeCell ref="J95:L95"/>
    <mergeCell ref="J96:L96"/>
    <mergeCell ref="B101:I101"/>
    <mergeCell ref="J85:L85"/>
    <mergeCell ref="J86:L86"/>
    <mergeCell ref="J87:L87"/>
    <mergeCell ref="J88:L88"/>
    <mergeCell ref="J89:L89"/>
    <mergeCell ref="B91:C96"/>
    <mergeCell ref="J91:L91"/>
    <mergeCell ref="J92:L92"/>
    <mergeCell ref="J93:L93"/>
    <mergeCell ref="J94:L94"/>
    <mergeCell ref="B78:B89"/>
    <mergeCell ref="C78:C83"/>
    <mergeCell ref="J78:L78"/>
    <mergeCell ref="K41:L41"/>
    <mergeCell ref="K42:L42"/>
    <mergeCell ref="J43:J45"/>
    <mergeCell ref="K43:L43"/>
    <mergeCell ref="K44:L44"/>
    <mergeCell ref="K45:L45"/>
    <mergeCell ref="K46:L46"/>
    <mergeCell ref="K47:L47"/>
    <mergeCell ref="K48:L48"/>
    <mergeCell ref="C49:C56"/>
    <mergeCell ref="K49:L49"/>
    <mergeCell ref="K50:L50"/>
    <mergeCell ref="J51:J53"/>
    <mergeCell ref="K51:L51"/>
    <mergeCell ref="K52:L52"/>
    <mergeCell ref="K53:L53"/>
    <mergeCell ref="K54:L54"/>
    <mergeCell ref="K55:L55"/>
    <mergeCell ref="K56:L56"/>
    <mergeCell ref="B67:C74"/>
    <mergeCell ref="J69:J71"/>
    <mergeCell ref="B58:C65"/>
    <mergeCell ref="K58:L58"/>
    <mergeCell ref="K59:L59"/>
    <mergeCell ref="J60:J62"/>
    <mergeCell ref="K60:L60"/>
    <mergeCell ref="K61:L61"/>
    <mergeCell ref="K62:L62"/>
    <mergeCell ref="K63:L63"/>
    <mergeCell ref="K64:L64"/>
    <mergeCell ref="K65:L65"/>
  </mergeCells>
  <phoneticPr fontId="4"/>
  <conditionalFormatting sqref="E9:J11 E16:I16 E19:J22 E26:J28 E23:I25 J4:J6 E4:I10 J12:J13 J17:J18">
    <cfRule type="containsErrors" dxfId="19" priority="22">
      <formula>ISERROR(E4)</formula>
    </cfRule>
  </conditionalFormatting>
  <conditionalFormatting sqref="E37:I39">
    <cfRule type="containsErrors" dxfId="18" priority="19">
      <formula>ISERROR(E37)</formula>
    </cfRule>
  </conditionalFormatting>
  <conditionalFormatting sqref="J30:J32 J35:J39">
    <cfRule type="containsErrors" dxfId="17" priority="21">
      <formula>ISERROR(J30)</formula>
    </cfRule>
  </conditionalFormatting>
  <conditionalFormatting sqref="E34:I34">
    <cfRule type="containsErrors" dxfId="16" priority="20">
      <formula>ISERROR(E34)</formula>
    </cfRule>
  </conditionalFormatting>
  <conditionalFormatting sqref="J14">
    <cfRule type="containsErrors" dxfId="15" priority="16">
      <formula>ISERROR(J14)</formula>
    </cfRule>
  </conditionalFormatting>
  <conditionalFormatting sqref="J23">
    <cfRule type="containsErrors" dxfId="14" priority="15">
      <formula>ISERROR(J23)</formula>
    </cfRule>
  </conditionalFormatting>
  <conditionalFormatting sqref="E12:I15">
    <cfRule type="containsErrors" dxfId="13" priority="14">
      <formula>ISERROR(E12)</formula>
    </cfRule>
  </conditionalFormatting>
  <conditionalFormatting sqref="E17:I18">
    <cfRule type="containsErrors" dxfId="12" priority="13">
      <formula>ISERROR(E17)</formula>
    </cfRule>
  </conditionalFormatting>
  <conditionalFormatting sqref="E30:I33">
    <cfRule type="containsErrors" dxfId="11" priority="12">
      <formula>ISERROR(E30)</formula>
    </cfRule>
  </conditionalFormatting>
  <conditionalFormatting sqref="E35:I36">
    <cfRule type="containsErrors" dxfId="10" priority="11">
      <formula>ISERROR(E35)</formula>
    </cfRule>
  </conditionalFormatting>
  <conditionalFormatting sqref="E72:I73">
    <cfRule type="containsErrors" dxfId="9" priority="1">
      <formula>ISERROR(E72)</formula>
    </cfRule>
  </conditionalFormatting>
  <conditionalFormatting sqref="E46:J48 E53:I53 E56:J59 E63:J65 E60:I62 J41:J43 E41:I45 J49:J50 J54:J55">
    <cfRule type="containsErrors" dxfId="8" priority="10">
      <formula>ISERROR(E41)</formula>
    </cfRule>
  </conditionalFormatting>
  <conditionalFormatting sqref="E74:I74">
    <cfRule type="containsErrors" dxfId="7" priority="7">
      <formula>ISERROR(E74)</formula>
    </cfRule>
  </conditionalFormatting>
  <conditionalFormatting sqref="J67:J69 J72:J74">
    <cfRule type="containsErrors" dxfId="6" priority="9">
      <formula>ISERROR(J67)</formula>
    </cfRule>
  </conditionalFormatting>
  <conditionalFormatting sqref="E71:I71">
    <cfRule type="containsErrors" dxfId="5" priority="8">
      <formula>ISERROR(E71)</formula>
    </cfRule>
  </conditionalFormatting>
  <conditionalFormatting sqref="J51">
    <cfRule type="containsErrors" dxfId="4" priority="6">
      <formula>ISERROR(J51)</formula>
    </cfRule>
  </conditionalFormatting>
  <conditionalFormatting sqref="J60">
    <cfRule type="containsErrors" dxfId="3" priority="5">
      <formula>ISERROR(J60)</formula>
    </cfRule>
  </conditionalFormatting>
  <conditionalFormatting sqref="E49:I52">
    <cfRule type="containsErrors" dxfId="2" priority="4">
      <formula>ISERROR(E49)</formula>
    </cfRule>
  </conditionalFormatting>
  <conditionalFormatting sqref="E54:I55">
    <cfRule type="containsErrors" dxfId="1" priority="3">
      <formula>ISERROR(E54)</formula>
    </cfRule>
  </conditionalFormatting>
  <conditionalFormatting sqref="E67:I70">
    <cfRule type="containsErrors" dxfId="0" priority="2">
      <formula>ISERROR(E67)</formula>
    </cfRule>
  </conditionalFormatting>
  <pageMargins left="0.70866141732283472" right="0.70866141732283472" top="0.98425196850393704" bottom="0.74803149606299213" header="0.31496062992125984" footer="0.31496062992125984"/>
  <pageSetup paperSize="9" scale="81" fitToHeight="0" orientation="landscape" r:id="rId1"/>
  <rowBreaks count="1" manualBreakCount="1">
    <brk id="74" max="11" man="1"/>
  </rowBreaks>
  <drawing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E125"/>
  <sheetViews>
    <sheetView showGridLines="0" view="pageBreakPreview" topLeftCell="A67" zoomScale="85" zoomScaleNormal="90" zoomScaleSheetLayoutView="85" workbookViewId="0">
      <selection activeCell="AD73" sqref="AD73"/>
    </sheetView>
  </sheetViews>
  <sheetFormatPr defaultRowHeight="12"/>
  <cols>
    <col min="1" max="1" width="4.375" style="2" customWidth="1"/>
    <col min="2" max="3" width="3.625" style="2" customWidth="1"/>
    <col min="4" max="4" width="28.375" style="2" customWidth="1"/>
    <col min="5" max="29" width="6.75" style="2" customWidth="1"/>
    <col min="30" max="31" width="10.125" style="2" customWidth="1"/>
    <col min="32" max="16384" width="9" style="2"/>
  </cols>
  <sheetData>
    <row r="1" spans="1:31" ht="14.25">
      <c r="A1" s="75" t="s">
        <v>227</v>
      </c>
      <c r="B1" s="76"/>
    </row>
    <row r="2" spans="1:31" ht="13.5">
      <c r="A2" s="44"/>
      <c r="B2" s="77" t="s">
        <v>228</v>
      </c>
      <c r="AE2" s="33"/>
    </row>
    <row r="4" spans="1:31" ht="12.75" thickBot="1">
      <c r="B4" s="78" t="s">
        <v>229</v>
      </c>
    </row>
    <row r="5" spans="1:31" ht="33.950000000000003" customHeight="1">
      <c r="B5" s="1098" t="s">
        <v>230</v>
      </c>
      <c r="C5" s="1100" t="s">
        <v>231</v>
      </c>
      <c r="D5" s="1102" t="s">
        <v>232</v>
      </c>
      <c r="E5" s="1043" t="s">
        <v>611</v>
      </c>
      <c r="F5" s="1043"/>
      <c r="G5" s="1043"/>
      <c r="H5" s="1043"/>
      <c r="I5" s="1043"/>
      <c r="J5" s="1043" t="s">
        <v>610</v>
      </c>
      <c r="K5" s="1043"/>
      <c r="L5" s="1043"/>
      <c r="M5" s="1043"/>
      <c r="N5" s="1043"/>
      <c r="O5" s="1043" t="s">
        <v>609</v>
      </c>
      <c r="P5" s="1043"/>
      <c r="Q5" s="1043"/>
      <c r="R5" s="1043"/>
      <c r="S5" s="1043"/>
      <c r="T5" s="1043" t="s">
        <v>608</v>
      </c>
      <c r="U5" s="1043"/>
      <c r="V5" s="1043"/>
      <c r="W5" s="1043"/>
      <c r="X5" s="1043"/>
      <c r="Y5" s="1043" t="s">
        <v>605</v>
      </c>
      <c r="Z5" s="1043"/>
      <c r="AA5" s="1043"/>
      <c r="AB5" s="1043"/>
      <c r="AC5" s="1044"/>
      <c r="AD5" s="1104" t="s">
        <v>233</v>
      </c>
      <c r="AE5" s="1096" t="s">
        <v>234</v>
      </c>
    </row>
    <row r="6" spans="1:31" ht="33.950000000000003" customHeight="1" thickBot="1">
      <c r="B6" s="1099"/>
      <c r="C6" s="1101"/>
      <c r="D6" s="1103"/>
      <c r="E6" s="79" t="s">
        <v>235</v>
      </c>
      <c r="F6" s="79" t="s">
        <v>236</v>
      </c>
      <c r="G6" s="80" t="s">
        <v>237</v>
      </c>
      <c r="H6" s="81" t="s">
        <v>238</v>
      </c>
      <c r="I6" s="79" t="s">
        <v>239</v>
      </c>
      <c r="J6" s="79" t="s">
        <v>235</v>
      </c>
      <c r="K6" s="79" t="s">
        <v>236</v>
      </c>
      <c r="L6" s="80" t="s">
        <v>237</v>
      </c>
      <c r="M6" s="81" t="s">
        <v>238</v>
      </c>
      <c r="N6" s="79" t="s">
        <v>239</v>
      </c>
      <c r="O6" s="79" t="s">
        <v>235</v>
      </c>
      <c r="P6" s="79" t="s">
        <v>236</v>
      </c>
      <c r="Q6" s="80" t="s">
        <v>237</v>
      </c>
      <c r="R6" s="81" t="s">
        <v>238</v>
      </c>
      <c r="S6" s="79" t="s">
        <v>239</v>
      </c>
      <c r="T6" s="79" t="s">
        <v>235</v>
      </c>
      <c r="U6" s="79" t="s">
        <v>236</v>
      </c>
      <c r="V6" s="80" t="s">
        <v>237</v>
      </c>
      <c r="W6" s="81" t="s">
        <v>238</v>
      </c>
      <c r="X6" s="79" t="s">
        <v>239</v>
      </c>
      <c r="Y6" s="79" t="s">
        <v>235</v>
      </c>
      <c r="Z6" s="79" t="s">
        <v>236</v>
      </c>
      <c r="AA6" s="80" t="s">
        <v>237</v>
      </c>
      <c r="AB6" s="81" t="s">
        <v>238</v>
      </c>
      <c r="AC6" s="79" t="s">
        <v>239</v>
      </c>
      <c r="AD6" s="1105"/>
      <c r="AE6" s="1097"/>
    </row>
    <row r="7" spans="1:31" ht="18.75" customHeight="1" thickTop="1">
      <c r="A7" s="82"/>
      <c r="B7" s="1061" t="s">
        <v>240</v>
      </c>
      <c r="C7" s="1062" t="s">
        <v>241</v>
      </c>
      <c r="D7" s="83" t="s">
        <v>242</v>
      </c>
      <c r="E7" s="84"/>
      <c r="F7" s="84"/>
      <c r="G7" s="84"/>
      <c r="H7" s="84"/>
      <c r="I7" s="85"/>
      <c r="J7" s="84"/>
      <c r="K7" s="84"/>
      <c r="L7" s="84"/>
      <c r="M7" s="84"/>
      <c r="N7" s="85"/>
      <c r="O7" s="84"/>
      <c r="P7" s="84"/>
      <c r="Q7" s="84"/>
      <c r="R7" s="84"/>
      <c r="S7" s="85"/>
      <c r="T7" s="84"/>
      <c r="U7" s="84"/>
      <c r="V7" s="84"/>
      <c r="W7" s="84"/>
      <c r="X7" s="85"/>
      <c r="Y7" s="84"/>
      <c r="Z7" s="84"/>
      <c r="AA7" s="84"/>
      <c r="AB7" s="84"/>
      <c r="AC7" s="86"/>
      <c r="AD7" s="87" t="e">
        <f>AA7/AA13*100</f>
        <v>#DIV/0!</v>
      </c>
      <c r="AE7" s="88" t="e">
        <f>AA7/AA21*100</f>
        <v>#DIV/0!</v>
      </c>
    </row>
    <row r="8" spans="1:31" ht="18.75" customHeight="1">
      <c r="A8" s="82"/>
      <c r="B8" s="1061"/>
      <c r="C8" s="1062"/>
      <c r="D8" s="89" t="s">
        <v>243</v>
      </c>
      <c r="E8" s="90"/>
      <c r="F8" s="90"/>
      <c r="G8" s="90"/>
      <c r="H8" s="90"/>
      <c r="I8" s="91"/>
      <c r="J8" s="90"/>
      <c r="K8" s="90"/>
      <c r="L8" s="90"/>
      <c r="M8" s="90"/>
      <c r="N8" s="91"/>
      <c r="O8" s="90"/>
      <c r="P8" s="90"/>
      <c r="Q8" s="90"/>
      <c r="R8" s="90"/>
      <c r="S8" s="91"/>
      <c r="T8" s="90"/>
      <c r="U8" s="90"/>
      <c r="V8" s="90"/>
      <c r="W8" s="90"/>
      <c r="X8" s="91"/>
      <c r="Y8" s="90"/>
      <c r="Z8" s="90"/>
      <c r="AA8" s="90"/>
      <c r="AB8" s="90"/>
      <c r="AC8" s="92"/>
      <c r="AD8" s="93" t="e">
        <f>AA8/AA13*100</f>
        <v>#DIV/0!</v>
      </c>
      <c r="AE8" s="88" t="e">
        <f>AA8/AA21*100</f>
        <v>#DIV/0!</v>
      </c>
    </row>
    <row r="9" spans="1:31" ht="18.75" customHeight="1">
      <c r="A9" s="82"/>
      <c r="B9" s="1061"/>
      <c r="C9" s="1062"/>
      <c r="D9" s="89" t="s">
        <v>244</v>
      </c>
      <c r="E9" s="90"/>
      <c r="F9" s="90"/>
      <c r="G9" s="90"/>
      <c r="H9" s="90"/>
      <c r="I9" s="91"/>
      <c r="J9" s="90"/>
      <c r="K9" s="90"/>
      <c r="L9" s="90"/>
      <c r="M9" s="90"/>
      <c r="N9" s="91"/>
      <c r="O9" s="90"/>
      <c r="P9" s="90"/>
      <c r="Q9" s="90"/>
      <c r="R9" s="90"/>
      <c r="S9" s="91"/>
      <c r="T9" s="90"/>
      <c r="U9" s="90"/>
      <c r="V9" s="90"/>
      <c r="W9" s="90"/>
      <c r="X9" s="91"/>
      <c r="Y9" s="90"/>
      <c r="Z9" s="90"/>
      <c r="AA9" s="90"/>
      <c r="AB9" s="90"/>
      <c r="AC9" s="90"/>
      <c r="AD9" s="93" t="e">
        <f>AA9/AA13*100</f>
        <v>#DIV/0!</v>
      </c>
      <c r="AE9" s="88" t="e">
        <f>AA9/AA21*100</f>
        <v>#DIV/0!</v>
      </c>
    </row>
    <row r="10" spans="1:31" ht="18.75" customHeight="1">
      <c r="A10" s="82"/>
      <c r="B10" s="1061"/>
      <c r="C10" s="1062"/>
      <c r="D10" s="89" t="s">
        <v>245</v>
      </c>
      <c r="E10" s="90"/>
      <c r="F10" s="90"/>
      <c r="G10" s="90"/>
      <c r="H10" s="90"/>
      <c r="I10" s="91"/>
      <c r="J10" s="90"/>
      <c r="K10" s="90"/>
      <c r="L10" s="90"/>
      <c r="M10" s="90"/>
      <c r="N10" s="91"/>
      <c r="O10" s="90"/>
      <c r="P10" s="90"/>
      <c r="Q10" s="90"/>
      <c r="R10" s="90"/>
      <c r="S10" s="91"/>
      <c r="T10" s="90"/>
      <c r="U10" s="90"/>
      <c r="V10" s="90"/>
      <c r="W10" s="90"/>
      <c r="X10" s="91"/>
      <c r="Y10" s="90"/>
      <c r="Z10" s="90"/>
      <c r="AA10" s="90"/>
      <c r="AB10" s="90"/>
      <c r="AC10" s="92"/>
      <c r="AD10" s="93" t="e">
        <f>AA10/AA13*100</f>
        <v>#DIV/0!</v>
      </c>
      <c r="AE10" s="88" t="e">
        <f>AA10/AA21*100</f>
        <v>#DIV/0!</v>
      </c>
    </row>
    <row r="11" spans="1:31" ht="18.75" customHeight="1">
      <c r="A11" s="82"/>
      <c r="B11" s="1061"/>
      <c r="C11" s="1062"/>
      <c r="D11" s="94" t="s">
        <v>246</v>
      </c>
      <c r="E11" s="90"/>
      <c r="F11" s="90"/>
      <c r="G11" s="90"/>
      <c r="H11" s="90"/>
      <c r="I11" s="91"/>
      <c r="J11" s="90"/>
      <c r="K11" s="90"/>
      <c r="L11" s="90"/>
      <c r="M11" s="90"/>
      <c r="N11" s="91"/>
      <c r="O11" s="90"/>
      <c r="P11" s="90"/>
      <c r="Q11" s="90"/>
      <c r="R11" s="90"/>
      <c r="S11" s="91"/>
      <c r="T11" s="90"/>
      <c r="U11" s="90"/>
      <c r="V11" s="90"/>
      <c r="W11" s="90"/>
      <c r="X11" s="91"/>
      <c r="Y11" s="90"/>
      <c r="Z11" s="90"/>
      <c r="AA11" s="90"/>
      <c r="AB11" s="90"/>
      <c r="AC11" s="92"/>
      <c r="AD11" s="93" t="e">
        <f>AA11/AA13*100</f>
        <v>#DIV/0!</v>
      </c>
      <c r="AE11" s="88" t="e">
        <f>AA11/AA21*100</f>
        <v>#DIV/0!</v>
      </c>
    </row>
    <row r="12" spans="1:31" ht="18.75" customHeight="1">
      <c r="A12" s="82"/>
      <c r="B12" s="1061"/>
      <c r="C12" s="1063"/>
      <c r="D12" s="89" t="s">
        <v>247</v>
      </c>
      <c r="E12" s="90"/>
      <c r="F12" s="90"/>
      <c r="G12" s="90"/>
      <c r="H12" s="90"/>
      <c r="I12" s="91"/>
      <c r="J12" s="90"/>
      <c r="K12" s="90"/>
      <c r="L12" s="90"/>
      <c r="M12" s="90"/>
      <c r="N12" s="91"/>
      <c r="O12" s="90"/>
      <c r="P12" s="90"/>
      <c r="Q12" s="90"/>
      <c r="R12" s="90"/>
      <c r="S12" s="91"/>
      <c r="T12" s="90"/>
      <c r="U12" s="90"/>
      <c r="V12" s="90"/>
      <c r="W12" s="90"/>
      <c r="X12" s="91"/>
      <c r="Y12" s="90"/>
      <c r="Z12" s="90"/>
      <c r="AA12" s="90"/>
      <c r="AB12" s="90"/>
      <c r="AC12" s="92"/>
      <c r="AD12" s="93" t="e">
        <f>AA12/AA13*100</f>
        <v>#DIV/0!</v>
      </c>
      <c r="AE12" s="95"/>
    </row>
    <row r="13" spans="1:31" ht="18.75" customHeight="1">
      <c r="A13" s="82"/>
      <c r="B13" s="1061"/>
      <c r="C13" s="1064" t="s">
        <v>248</v>
      </c>
      <c r="D13" s="1065"/>
      <c r="E13" s="96"/>
      <c r="F13" s="96"/>
      <c r="G13" s="96"/>
      <c r="H13" s="96"/>
      <c r="I13" s="97"/>
      <c r="J13" s="96"/>
      <c r="K13" s="96"/>
      <c r="L13" s="96"/>
      <c r="M13" s="96"/>
      <c r="N13" s="97"/>
      <c r="O13" s="96"/>
      <c r="P13" s="96"/>
      <c r="Q13" s="96"/>
      <c r="R13" s="96"/>
      <c r="S13" s="97"/>
      <c r="T13" s="96"/>
      <c r="U13" s="96"/>
      <c r="V13" s="96"/>
      <c r="W13" s="96"/>
      <c r="X13" s="97"/>
      <c r="Y13" s="96"/>
      <c r="Z13" s="96"/>
      <c r="AA13" s="96"/>
      <c r="AB13" s="96"/>
      <c r="AC13" s="98"/>
      <c r="AD13" s="93">
        <v>100</v>
      </c>
      <c r="AE13" s="95"/>
    </row>
    <row r="14" spans="1:31" ht="18.75" customHeight="1">
      <c r="A14" s="82"/>
      <c r="B14" s="1061"/>
      <c r="C14" s="1074" t="s">
        <v>249</v>
      </c>
      <c r="D14" s="89" t="s">
        <v>242</v>
      </c>
      <c r="E14" s="90"/>
      <c r="F14" s="90"/>
      <c r="G14" s="90"/>
      <c r="H14" s="90"/>
      <c r="I14" s="91"/>
      <c r="J14" s="90"/>
      <c r="K14" s="90"/>
      <c r="L14" s="90"/>
      <c r="M14" s="90"/>
      <c r="N14" s="91"/>
      <c r="O14" s="90"/>
      <c r="P14" s="90"/>
      <c r="Q14" s="90"/>
      <c r="R14" s="90"/>
      <c r="S14" s="91"/>
      <c r="T14" s="90"/>
      <c r="U14" s="90"/>
      <c r="V14" s="90"/>
      <c r="W14" s="90"/>
      <c r="X14" s="91"/>
      <c r="Y14" s="90"/>
      <c r="Z14" s="90"/>
      <c r="AA14" s="90"/>
      <c r="AB14" s="90"/>
      <c r="AC14" s="92"/>
      <c r="AD14" s="93" t="e">
        <f>AA14/AA20*100</f>
        <v>#DIV/0!</v>
      </c>
      <c r="AE14" s="99" t="e">
        <f>AA14/AA21*100</f>
        <v>#DIV/0!</v>
      </c>
    </row>
    <row r="15" spans="1:31" ht="18.75" customHeight="1">
      <c r="A15" s="82"/>
      <c r="B15" s="1061"/>
      <c r="C15" s="1062"/>
      <c r="D15" s="89" t="s">
        <v>243</v>
      </c>
      <c r="E15" s="90"/>
      <c r="F15" s="90"/>
      <c r="G15" s="90"/>
      <c r="H15" s="90"/>
      <c r="I15" s="91"/>
      <c r="J15" s="90"/>
      <c r="K15" s="90"/>
      <c r="L15" s="90"/>
      <c r="M15" s="90"/>
      <c r="N15" s="91"/>
      <c r="O15" s="90"/>
      <c r="P15" s="90"/>
      <c r="Q15" s="90"/>
      <c r="R15" s="90"/>
      <c r="S15" s="91"/>
      <c r="T15" s="90"/>
      <c r="U15" s="90"/>
      <c r="V15" s="90"/>
      <c r="W15" s="90"/>
      <c r="X15" s="91"/>
      <c r="Y15" s="90"/>
      <c r="Z15" s="90"/>
      <c r="AA15" s="90"/>
      <c r="AB15" s="90"/>
      <c r="AC15" s="92"/>
      <c r="AD15" s="93" t="e">
        <f>AA15/AA20*100</f>
        <v>#DIV/0!</v>
      </c>
      <c r="AE15" s="99" t="e">
        <f>AA15/AA21*100</f>
        <v>#DIV/0!</v>
      </c>
    </row>
    <row r="16" spans="1:31" ht="18.75" customHeight="1">
      <c r="A16" s="82"/>
      <c r="B16" s="1061"/>
      <c r="C16" s="1062"/>
      <c r="D16" s="89" t="s">
        <v>244</v>
      </c>
      <c r="E16" s="90"/>
      <c r="F16" s="90"/>
      <c r="G16" s="90"/>
      <c r="H16" s="90"/>
      <c r="I16" s="91"/>
      <c r="J16" s="90"/>
      <c r="K16" s="90"/>
      <c r="L16" s="90"/>
      <c r="M16" s="90"/>
      <c r="N16" s="91"/>
      <c r="O16" s="90"/>
      <c r="P16" s="90"/>
      <c r="Q16" s="90"/>
      <c r="R16" s="90"/>
      <c r="S16" s="91"/>
      <c r="T16" s="90"/>
      <c r="U16" s="90"/>
      <c r="V16" s="90"/>
      <c r="W16" s="90"/>
      <c r="X16" s="91"/>
      <c r="Y16" s="90"/>
      <c r="Z16" s="90"/>
      <c r="AA16" s="90"/>
      <c r="AB16" s="90"/>
      <c r="AC16" s="92"/>
      <c r="AD16" s="93" t="e">
        <f>AA16/AA20*100</f>
        <v>#DIV/0!</v>
      </c>
      <c r="AE16" s="99" t="e">
        <f>AA16/AA21*100</f>
        <v>#DIV/0!</v>
      </c>
    </row>
    <row r="17" spans="1:31" ht="18.75" customHeight="1">
      <c r="A17" s="82"/>
      <c r="B17" s="1061"/>
      <c r="C17" s="1062"/>
      <c r="D17" s="89" t="s">
        <v>245</v>
      </c>
      <c r="E17" s="90"/>
      <c r="F17" s="90"/>
      <c r="G17" s="90"/>
      <c r="H17" s="90"/>
      <c r="I17" s="91"/>
      <c r="J17" s="90"/>
      <c r="K17" s="90"/>
      <c r="L17" s="90"/>
      <c r="M17" s="90"/>
      <c r="N17" s="91"/>
      <c r="O17" s="90"/>
      <c r="P17" s="90"/>
      <c r="Q17" s="90"/>
      <c r="R17" s="90"/>
      <c r="S17" s="91"/>
      <c r="T17" s="90"/>
      <c r="U17" s="90"/>
      <c r="V17" s="90"/>
      <c r="W17" s="90"/>
      <c r="X17" s="91"/>
      <c r="Y17" s="90"/>
      <c r="Z17" s="90"/>
      <c r="AA17" s="90"/>
      <c r="AB17" s="90"/>
      <c r="AC17" s="92"/>
      <c r="AD17" s="93" t="e">
        <f>AA17/AA20*100</f>
        <v>#DIV/0!</v>
      </c>
      <c r="AE17" s="99" t="e">
        <f>AA17/AA21*100</f>
        <v>#DIV/0!</v>
      </c>
    </row>
    <row r="18" spans="1:31" ht="18.75" customHeight="1">
      <c r="A18" s="82"/>
      <c r="B18" s="1061"/>
      <c r="C18" s="1062"/>
      <c r="D18" s="94" t="s">
        <v>250</v>
      </c>
      <c r="E18" s="90"/>
      <c r="F18" s="90"/>
      <c r="G18" s="90"/>
      <c r="H18" s="90"/>
      <c r="I18" s="91"/>
      <c r="J18" s="90"/>
      <c r="K18" s="90"/>
      <c r="L18" s="90"/>
      <c r="M18" s="90"/>
      <c r="N18" s="91"/>
      <c r="O18" s="90"/>
      <c r="P18" s="90"/>
      <c r="Q18" s="90"/>
      <c r="R18" s="90"/>
      <c r="S18" s="91"/>
      <c r="T18" s="90"/>
      <c r="U18" s="90"/>
      <c r="V18" s="90"/>
      <c r="W18" s="90"/>
      <c r="X18" s="91"/>
      <c r="Y18" s="90"/>
      <c r="Z18" s="90"/>
      <c r="AA18" s="90"/>
      <c r="AB18" s="90"/>
      <c r="AC18" s="92"/>
      <c r="AD18" s="93" t="e">
        <f>AA18/AA20*100</f>
        <v>#DIV/0!</v>
      </c>
      <c r="AE18" s="99" t="e">
        <f>AA18/AA21*100</f>
        <v>#DIV/0!</v>
      </c>
    </row>
    <row r="19" spans="1:31" ht="18.75" customHeight="1">
      <c r="A19" s="82"/>
      <c r="B19" s="1061"/>
      <c r="C19" s="1063"/>
      <c r="D19" s="89" t="s">
        <v>247</v>
      </c>
      <c r="E19" s="90"/>
      <c r="F19" s="90"/>
      <c r="G19" s="90"/>
      <c r="H19" s="90"/>
      <c r="I19" s="91"/>
      <c r="J19" s="90"/>
      <c r="K19" s="90"/>
      <c r="L19" s="90"/>
      <c r="M19" s="90"/>
      <c r="N19" s="91"/>
      <c r="O19" s="90"/>
      <c r="P19" s="90"/>
      <c r="Q19" s="90"/>
      <c r="R19" s="90"/>
      <c r="S19" s="91"/>
      <c r="T19" s="90"/>
      <c r="U19" s="90"/>
      <c r="V19" s="90"/>
      <c r="W19" s="90"/>
      <c r="X19" s="91"/>
      <c r="Y19" s="90"/>
      <c r="Z19" s="90"/>
      <c r="AA19" s="90"/>
      <c r="AB19" s="90"/>
      <c r="AC19" s="92"/>
      <c r="AD19" s="93" t="e">
        <f>AA19/AA20*100</f>
        <v>#DIV/0!</v>
      </c>
      <c r="AE19" s="100"/>
    </row>
    <row r="20" spans="1:31" ht="18.75" customHeight="1">
      <c r="A20" s="82"/>
      <c r="B20" s="1061"/>
      <c r="C20" s="1064" t="s">
        <v>248</v>
      </c>
      <c r="D20" s="1065"/>
      <c r="E20" s="101"/>
      <c r="F20" s="101"/>
      <c r="G20" s="101"/>
      <c r="H20" s="101"/>
      <c r="I20" s="102"/>
      <c r="J20" s="101"/>
      <c r="K20" s="101"/>
      <c r="L20" s="101"/>
      <c r="M20" s="101"/>
      <c r="N20" s="102"/>
      <c r="O20" s="101"/>
      <c r="P20" s="101"/>
      <c r="Q20" s="101"/>
      <c r="R20" s="101"/>
      <c r="S20" s="102"/>
      <c r="T20" s="101"/>
      <c r="U20" s="101"/>
      <c r="V20" s="101"/>
      <c r="W20" s="101"/>
      <c r="X20" s="102"/>
      <c r="Y20" s="101"/>
      <c r="Z20" s="101"/>
      <c r="AA20" s="101"/>
      <c r="AB20" s="101"/>
      <c r="AC20" s="103"/>
      <c r="AD20" s="104">
        <v>100</v>
      </c>
      <c r="AE20" s="100"/>
    </row>
    <row r="21" spans="1:31" ht="18.75" customHeight="1" thickBot="1">
      <c r="A21" s="82"/>
      <c r="B21" s="1066" t="s">
        <v>251</v>
      </c>
      <c r="C21" s="1067"/>
      <c r="D21" s="1067"/>
      <c r="E21" s="105"/>
      <c r="F21" s="105"/>
      <c r="G21" s="105"/>
      <c r="H21" s="105"/>
      <c r="I21" s="106"/>
      <c r="J21" s="105"/>
      <c r="K21" s="105"/>
      <c r="L21" s="105"/>
      <c r="M21" s="105"/>
      <c r="N21" s="106"/>
      <c r="O21" s="105"/>
      <c r="P21" s="105"/>
      <c r="Q21" s="105"/>
      <c r="R21" s="105"/>
      <c r="S21" s="106"/>
      <c r="T21" s="105"/>
      <c r="U21" s="105"/>
      <c r="V21" s="105"/>
      <c r="W21" s="105"/>
      <c r="X21" s="106"/>
      <c r="Y21" s="105"/>
      <c r="Z21" s="105"/>
      <c r="AA21" s="105"/>
      <c r="AB21" s="105"/>
      <c r="AC21" s="107"/>
      <c r="AD21" s="108"/>
      <c r="AE21" s="109">
        <v>100</v>
      </c>
    </row>
    <row r="22" spans="1:31" ht="18.75" customHeight="1" thickBot="1">
      <c r="A22" s="82"/>
      <c r="B22" s="1053" t="s">
        <v>252</v>
      </c>
      <c r="C22" s="1054"/>
      <c r="D22" s="1054"/>
      <c r="E22" s="110"/>
      <c r="F22" s="110"/>
      <c r="G22" s="110"/>
      <c r="H22" s="110"/>
      <c r="I22" s="111"/>
      <c r="J22" s="110"/>
      <c r="K22" s="110"/>
      <c r="L22" s="110"/>
      <c r="M22" s="110"/>
      <c r="N22" s="111"/>
      <c r="O22" s="110"/>
      <c r="P22" s="110"/>
      <c r="Q22" s="110"/>
      <c r="R22" s="110"/>
      <c r="S22" s="111"/>
      <c r="T22" s="110"/>
      <c r="U22" s="110"/>
      <c r="V22" s="110"/>
      <c r="W22" s="110"/>
      <c r="X22" s="111"/>
      <c r="Y22" s="110"/>
      <c r="Z22" s="110"/>
      <c r="AA22" s="110"/>
      <c r="AB22" s="110"/>
      <c r="AC22" s="112"/>
      <c r="AD22" s="113"/>
      <c r="AE22" s="114"/>
    </row>
    <row r="25" spans="1:31" ht="12.75" thickBot="1">
      <c r="B25" s="78" t="s">
        <v>253</v>
      </c>
    </row>
    <row r="26" spans="1:31" ht="33.950000000000003" customHeight="1">
      <c r="B26" s="1098" t="s">
        <v>231</v>
      </c>
      <c r="C26" s="1100" t="s">
        <v>231</v>
      </c>
      <c r="D26" s="1102" t="s">
        <v>232</v>
      </c>
      <c r="E26" s="1043" t="s">
        <v>611</v>
      </c>
      <c r="F26" s="1043"/>
      <c r="G26" s="1043"/>
      <c r="H26" s="1043"/>
      <c r="I26" s="1043"/>
      <c r="J26" s="1043" t="s">
        <v>610</v>
      </c>
      <c r="K26" s="1043"/>
      <c r="L26" s="1043"/>
      <c r="M26" s="1043"/>
      <c r="N26" s="1043"/>
      <c r="O26" s="1043" t="s">
        <v>609</v>
      </c>
      <c r="P26" s="1043"/>
      <c r="Q26" s="1043"/>
      <c r="R26" s="1043"/>
      <c r="S26" s="1043"/>
      <c r="T26" s="1043" t="s">
        <v>608</v>
      </c>
      <c r="U26" s="1043"/>
      <c r="V26" s="1043"/>
      <c r="W26" s="1043"/>
      <c r="X26" s="1043"/>
      <c r="Y26" s="1043" t="s">
        <v>605</v>
      </c>
      <c r="Z26" s="1043"/>
      <c r="AA26" s="1043"/>
      <c r="AB26" s="1043"/>
      <c r="AC26" s="1044"/>
      <c r="AD26" s="1104" t="s">
        <v>233</v>
      </c>
      <c r="AE26" s="1096" t="s">
        <v>234</v>
      </c>
    </row>
    <row r="27" spans="1:31" ht="33.950000000000003" customHeight="1" thickBot="1">
      <c r="B27" s="1099"/>
      <c r="C27" s="1101"/>
      <c r="D27" s="1103"/>
      <c r="E27" s="79" t="s">
        <v>235</v>
      </c>
      <c r="F27" s="79" t="s">
        <v>236</v>
      </c>
      <c r="G27" s="80" t="s">
        <v>237</v>
      </c>
      <c r="H27" s="81" t="s">
        <v>238</v>
      </c>
      <c r="I27" s="79" t="s">
        <v>239</v>
      </c>
      <c r="J27" s="79" t="s">
        <v>235</v>
      </c>
      <c r="K27" s="79" t="s">
        <v>236</v>
      </c>
      <c r="L27" s="80" t="s">
        <v>237</v>
      </c>
      <c r="M27" s="81" t="s">
        <v>238</v>
      </c>
      <c r="N27" s="79" t="s">
        <v>239</v>
      </c>
      <c r="O27" s="79" t="s">
        <v>235</v>
      </c>
      <c r="P27" s="79" t="s">
        <v>236</v>
      </c>
      <c r="Q27" s="80" t="s">
        <v>237</v>
      </c>
      <c r="R27" s="81" t="s">
        <v>238</v>
      </c>
      <c r="S27" s="79" t="s">
        <v>239</v>
      </c>
      <c r="T27" s="79" t="s">
        <v>235</v>
      </c>
      <c r="U27" s="79" t="s">
        <v>236</v>
      </c>
      <c r="V27" s="80" t="s">
        <v>237</v>
      </c>
      <c r="W27" s="81" t="s">
        <v>238</v>
      </c>
      <c r="X27" s="79" t="s">
        <v>239</v>
      </c>
      <c r="Y27" s="79" t="s">
        <v>235</v>
      </c>
      <c r="Z27" s="79" t="s">
        <v>236</v>
      </c>
      <c r="AA27" s="80" t="s">
        <v>237</v>
      </c>
      <c r="AB27" s="81" t="s">
        <v>238</v>
      </c>
      <c r="AC27" s="79" t="s">
        <v>239</v>
      </c>
      <c r="AD27" s="1105"/>
      <c r="AE27" s="1097"/>
    </row>
    <row r="28" spans="1:31" ht="18.75" customHeight="1" thickTop="1">
      <c r="B28" s="1061" t="s">
        <v>240</v>
      </c>
      <c r="C28" s="1092" t="s">
        <v>254</v>
      </c>
      <c r="D28" s="83" t="s">
        <v>242</v>
      </c>
      <c r="E28" s="84"/>
      <c r="F28" s="84"/>
      <c r="G28" s="84"/>
      <c r="H28" s="84"/>
      <c r="I28" s="85"/>
      <c r="J28" s="84"/>
      <c r="K28" s="84"/>
      <c r="L28" s="84"/>
      <c r="M28" s="84"/>
      <c r="N28" s="85"/>
      <c r="O28" s="84"/>
      <c r="P28" s="84"/>
      <c r="Q28" s="84"/>
      <c r="R28" s="84"/>
      <c r="S28" s="85"/>
      <c r="T28" s="84"/>
      <c r="U28" s="84"/>
      <c r="V28" s="84"/>
      <c r="W28" s="84"/>
      <c r="X28" s="85"/>
      <c r="Y28" s="84"/>
      <c r="Z28" s="84"/>
      <c r="AA28" s="84"/>
      <c r="AB28" s="84"/>
      <c r="AC28" s="86"/>
      <c r="AD28" s="93" t="e">
        <f>AA28/AA34*100</f>
        <v>#DIV/0!</v>
      </c>
      <c r="AE28" s="88" t="e">
        <f>AA28/AA49*100</f>
        <v>#DIV/0!</v>
      </c>
    </row>
    <row r="29" spans="1:31" ht="18.75" customHeight="1">
      <c r="B29" s="1061"/>
      <c r="C29" s="1092"/>
      <c r="D29" s="89" t="s">
        <v>243</v>
      </c>
      <c r="E29" s="90"/>
      <c r="F29" s="90"/>
      <c r="G29" s="90"/>
      <c r="H29" s="90"/>
      <c r="I29" s="91"/>
      <c r="J29" s="90"/>
      <c r="K29" s="90"/>
      <c r="L29" s="90"/>
      <c r="M29" s="90"/>
      <c r="N29" s="91"/>
      <c r="O29" s="90"/>
      <c r="P29" s="90"/>
      <c r="Q29" s="90"/>
      <c r="R29" s="90"/>
      <c r="S29" s="91"/>
      <c r="T29" s="90"/>
      <c r="U29" s="90"/>
      <c r="V29" s="90"/>
      <c r="W29" s="90"/>
      <c r="X29" s="91"/>
      <c r="Y29" s="90"/>
      <c r="Z29" s="90"/>
      <c r="AA29" s="90"/>
      <c r="AB29" s="90"/>
      <c r="AC29" s="92"/>
      <c r="AD29" s="93" t="e">
        <f>AA29/AA34*100</f>
        <v>#DIV/0!</v>
      </c>
      <c r="AE29" s="88" t="e">
        <f>AA29/AA49*100</f>
        <v>#DIV/0!</v>
      </c>
    </row>
    <row r="30" spans="1:31" ht="18.75" customHeight="1">
      <c r="B30" s="1061"/>
      <c r="C30" s="1092"/>
      <c r="D30" s="89" t="s">
        <v>244</v>
      </c>
      <c r="E30" s="90"/>
      <c r="F30" s="90"/>
      <c r="G30" s="90"/>
      <c r="H30" s="90"/>
      <c r="I30" s="91"/>
      <c r="J30" s="90"/>
      <c r="K30" s="90"/>
      <c r="L30" s="90"/>
      <c r="M30" s="90"/>
      <c r="N30" s="91"/>
      <c r="O30" s="90"/>
      <c r="P30" s="90"/>
      <c r="Q30" s="90"/>
      <c r="R30" s="90"/>
      <c r="S30" s="91"/>
      <c r="T30" s="90"/>
      <c r="U30" s="90"/>
      <c r="V30" s="90"/>
      <c r="W30" s="90"/>
      <c r="X30" s="91"/>
      <c r="Y30" s="90"/>
      <c r="Z30" s="90"/>
      <c r="AA30" s="90"/>
      <c r="AB30" s="90"/>
      <c r="AC30" s="92"/>
      <c r="AD30" s="93" t="e">
        <f>AA30/AA34*100</f>
        <v>#DIV/0!</v>
      </c>
      <c r="AE30" s="88" t="e">
        <f>AA30/AA49*100</f>
        <v>#DIV/0!</v>
      </c>
    </row>
    <row r="31" spans="1:31" ht="18.75" customHeight="1">
      <c r="B31" s="1061"/>
      <c r="C31" s="1092"/>
      <c r="D31" s="89" t="s">
        <v>245</v>
      </c>
      <c r="E31" s="90"/>
      <c r="F31" s="90"/>
      <c r="G31" s="90"/>
      <c r="H31" s="90"/>
      <c r="I31" s="91"/>
      <c r="J31" s="90"/>
      <c r="K31" s="90"/>
      <c r="L31" s="90"/>
      <c r="M31" s="90"/>
      <c r="N31" s="91"/>
      <c r="O31" s="90"/>
      <c r="P31" s="90"/>
      <c r="Q31" s="90"/>
      <c r="R31" s="90"/>
      <c r="S31" s="91"/>
      <c r="T31" s="90"/>
      <c r="U31" s="90"/>
      <c r="V31" s="90"/>
      <c r="W31" s="90"/>
      <c r="X31" s="91"/>
      <c r="Y31" s="90"/>
      <c r="Z31" s="90"/>
      <c r="AA31" s="90"/>
      <c r="AB31" s="90"/>
      <c r="AC31" s="92"/>
      <c r="AD31" s="93" t="e">
        <f>AA31/AA34*100</f>
        <v>#DIV/0!</v>
      </c>
      <c r="AE31" s="88" t="e">
        <f>AA31/AA49*100</f>
        <v>#DIV/0!</v>
      </c>
    </row>
    <row r="32" spans="1:31" ht="18.75" customHeight="1">
      <c r="B32" s="1061"/>
      <c r="C32" s="1092"/>
      <c r="D32" s="94" t="s">
        <v>246</v>
      </c>
      <c r="E32" s="90"/>
      <c r="F32" s="90"/>
      <c r="G32" s="90"/>
      <c r="H32" s="90"/>
      <c r="I32" s="91"/>
      <c r="J32" s="90"/>
      <c r="K32" s="90"/>
      <c r="L32" s="90"/>
      <c r="M32" s="90"/>
      <c r="N32" s="91"/>
      <c r="O32" s="90"/>
      <c r="P32" s="90"/>
      <c r="Q32" s="90"/>
      <c r="R32" s="90"/>
      <c r="S32" s="91"/>
      <c r="T32" s="90"/>
      <c r="U32" s="90"/>
      <c r="V32" s="90"/>
      <c r="W32" s="90"/>
      <c r="X32" s="91"/>
      <c r="Y32" s="90"/>
      <c r="Z32" s="90"/>
      <c r="AA32" s="90"/>
      <c r="AB32" s="90"/>
      <c r="AC32" s="92"/>
      <c r="AD32" s="93" t="e">
        <f>AA32/AA34*100</f>
        <v>#DIV/0!</v>
      </c>
      <c r="AE32" s="88" t="e">
        <f>AA32/AA49*100</f>
        <v>#DIV/0!</v>
      </c>
    </row>
    <row r="33" spans="2:31" ht="18.75" customHeight="1">
      <c r="B33" s="1061"/>
      <c r="C33" s="1093"/>
      <c r="D33" s="89" t="s">
        <v>247</v>
      </c>
      <c r="E33" s="90"/>
      <c r="F33" s="90"/>
      <c r="G33" s="90"/>
      <c r="H33" s="90"/>
      <c r="I33" s="91"/>
      <c r="J33" s="90"/>
      <c r="K33" s="90"/>
      <c r="L33" s="90"/>
      <c r="M33" s="90"/>
      <c r="N33" s="91"/>
      <c r="O33" s="90"/>
      <c r="P33" s="90"/>
      <c r="Q33" s="90"/>
      <c r="R33" s="90"/>
      <c r="S33" s="91"/>
      <c r="T33" s="90"/>
      <c r="U33" s="90"/>
      <c r="V33" s="90"/>
      <c r="W33" s="90"/>
      <c r="X33" s="91"/>
      <c r="Y33" s="90"/>
      <c r="Z33" s="90"/>
      <c r="AA33" s="90"/>
      <c r="AB33" s="90"/>
      <c r="AC33" s="92"/>
      <c r="AD33" s="93" t="e">
        <f>AA33/AA34*100</f>
        <v>#DIV/0!</v>
      </c>
      <c r="AE33" s="95"/>
    </row>
    <row r="34" spans="2:31" ht="18.75" customHeight="1">
      <c r="B34" s="1061"/>
      <c r="C34" s="1064" t="s">
        <v>255</v>
      </c>
      <c r="D34" s="1082"/>
      <c r="E34" s="96"/>
      <c r="F34" s="96"/>
      <c r="G34" s="96"/>
      <c r="H34" s="96"/>
      <c r="I34" s="97"/>
      <c r="J34" s="96"/>
      <c r="K34" s="96"/>
      <c r="L34" s="96"/>
      <c r="M34" s="96"/>
      <c r="N34" s="97"/>
      <c r="O34" s="96"/>
      <c r="P34" s="96"/>
      <c r="Q34" s="96"/>
      <c r="R34" s="96"/>
      <c r="S34" s="97"/>
      <c r="T34" s="96"/>
      <c r="U34" s="96"/>
      <c r="V34" s="96"/>
      <c r="W34" s="96"/>
      <c r="X34" s="97"/>
      <c r="Y34" s="96"/>
      <c r="Z34" s="96"/>
      <c r="AA34" s="96"/>
      <c r="AB34" s="96"/>
      <c r="AC34" s="98"/>
      <c r="AD34" s="93">
        <v>100</v>
      </c>
      <c r="AE34" s="95"/>
    </row>
    <row r="35" spans="2:31" ht="18.75" customHeight="1">
      <c r="B35" s="1061"/>
      <c r="C35" s="1092" t="s">
        <v>256</v>
      </c>
      <c r="D35" s="83" t="s">
        <v>242</v>
      </c>
      <c r="E35" s="90"/>
      <c r="F35" s="90"/>
      <c r="G35" s="90"/>
      <c r="H35" s="90"/>
      <c r="I35" s="91"/>
      <c r="J35" s="90"/>
      <c r="K35" s="90"/>
      <c r="L35" s="90"/>
      <c r="M35" s="90"/>
      <c r="N35" s="91"/>
      <c r="O35" s="90"/>
      <c r="P35" s="90"/>
      <c r="Q35" s="90"/>
      <c r="R35" s="90"/>
      <c r="S35" s="91"/>
      <c r="T35" s="90"/>
      <c r="U35" s="90"/>
      <c r="V35" s="90"/>
      <c r="W35" s="90"/>
      <c r="X35" s="91"/>
      <c r="Y35" s="90"/>
      <c r="Z35" s="90"/>
      <c r="AA35" s="90"/>
      <c r="AB35" s="90"/>
      <c r="AC35" s="92"/>
      <c r="AD35" s="87" t="e">
        <f>AA35/AA41*100</f>
        <v>#DIV/0!</v>
      </c>
      <c r="AE35" s="88" t="e">
        <f>AA35/AA50*100</f>
        <v>#DIV/0!</v>
      </c>
    </row>
    <row r="36" spans="2:31" ht="18.75" customHeight="1">
      <c r="B36" s="1061"/>
      <c r="C36" s="1092"/>
      <c r="D36" s="89" t="s">
        <v>243</v>
      </c>
      <c r="E36" s="90"/>
      <c r="F36" s="90"/>
      <c r="G36" s="90"/>
      <c r="H36" s="90"/>
      <c r="I36" s="91"/>
      <c r="J36" s="90"/>
      <c r="K36" s="90"/>
      <c r="L36" s="90"/>
      <c r="M36" s="90"/>
      <c r="N36" s="91"/>
      <c r="O36" s="90"/>
      <c r="P36" s="90"/>
      <c r="Q36" s="90"/>
      <c r="R36" s="90"/>
      <c r="S36" s="91"/>
      <c r="T36" s="90"/>
      <c r="U36" s="90"/>
      <c r="V36" s="90"/>
      <c r="W36" s="90"/>
      <c r="X36" s="91"/>
      <c r="Y36" s="90"/>
      <c r="Z36" s="90"/>
      <c r="AA36" s="90"/>
      <c r="AB36" s="90"/>
      <c r="AC36" s="92"/>
      <c r="AD36" s="93" t="e">
        <f>AA36/AA41*100</f>
        <v>#DIV/0!</v>
      </c>
      <c r="AE36" s="88" t="e">
        <f>AA36/AA50*100</f>
        <v>#DIV/0!</v>
      </c>
    </row>
    <row r="37" spans="2:31" ht="18.75" customHeight="1">
      <c r="B37" s="1061"/>
      <c r="C37" s="1092"/>
      <c r="D37" s="89" t="s">
        <v>244</v>
      </c>
      <c r="E37" s="90"/>
      <c r="F37" s="90"/>
      <c r="G37" s="90"/>
      <c r="H37" s="90"/>
      <c r="I37" s="91"/>
      <c r="J37" s="90"/>
      <c r="K37" s="90"/>
      <c r="L37" s="90"/>
      <c r="M37" s="90"/>
      <c r="N37" s="91"/>
      <c r="O37" s="90"/>
      <c r="P37" s="90"/>
      <c r="Q37" s="90"/>
      <c r="R37" s="90"/>
      <c r="S37" s="91"/>
      <c r="T37" s="90"/>
      <c r="U37" s="90"/>
      <c r="V37" s="90"/>
      <c r="W37" s="90"/>
      <c r="X37" s="91"/>
      <c r="Y37" s="90"/>
      <c r="Z37" s="90"/>
      <c r="AA37" s="90"/>
      <c r="AB37" s="90"/>
      <c r="AC37" s="92"/>
      <c r="AD37" s="93" t="e">
        <f>AA37/AA41*100</f>
        <v>#DIV/0!</v>
      </c>
      <c r="AE37" s="88" t="e">
        <f>AA37/AA50*100</f>
        <v>#DIV/0!</v>
      </c>
    </row>
    <row r="38" spans="2:31" ht="18.75" customHeight="1">
      <c r="B38" s="1061"/>
      <c r="C38" s="1092"/>
      <c r="D38" s="89" t="s">
        <v>245</v>
      </c>
      <c r="E38" s="90"/>
      <c r="F38" s="90"/>
      <c r="G38" s="90"/>
      <c r="H38" s="90"/>
      <c r="I38" s="91"/>
      <c r="J38" s="90"/>
      <c r="K38" s="90"/>
      <c r="L38" s="90"/>
      <c r="M38" s="90"/>
      <c r="N38" s="91"/>
      <c r="O38" s="90"/>
      <c r="P38" s="90"/>
      <c r="Q38" s="90"/>
      <c r="R38" s="90"/>
      <c r="S38" s="91"/>
      <c r="T38" s="90"/>
      <c r="U38" s="90"/>
      <c r="V38" s="90"/>
      <c r="W38" s="90"/>
      <c r="X38" s="91"/>
      <c r="Y38" s="90"/>
      <c r="Z38" s="90"/>
      <c r="AA38" s="90"/>
      <c r="AB38" s="90"/>
      <c r="AC38" s="92"/>
      <c r="AD38" s="93" t="e">
        <f>AA38/AA41*100</f>
        <v>#DIV/0!</v>
      </c>
      <c r="AE38" s="88" t="e">
        <f>AA38/AA50*100</f>
        <v>#DIV/0!</v>
      </c>
    </row>
    <row r="39" spans="2:31" ht="18.75" customHeight="1">
      <c r="B39" s="1061"/>
      <c r="C39" s="1092"/>
      <c r="D39" s="94" t="s">
        <v>246</v>
      </c>
      <c r="E39" s="90"/>
      <c r="F39" s="90"/>
      <c r="G39" s="90"/>
      <c r="H39" s="90"/>
      <c r="I39" s="91"/>
      <c r="J39" s="90"/>
      <c r="K39" s="90"/>
      <c r="L39" s="90"/>
      <c r="M39" s="90"/>
      <c r="N39" s="91"/>
      <c r="O39" s="90"/>
      <c r="P39" s="90"/>
      <c r="Q39" s="90"/>
      <c r="R39" s="90"/>
      <c r="S39" s="91"/>
      <c r="T39" s="90"/>
      <c r="U39" s="90"/>
      <c r="V39" s="90"/>
      <c r="W39" s="90"/>
      <c r="X39" s="91"/>
      <c r="Y39" s="90"/>
      <c r="Z39" s="90"/>
      <c r="AA39" s="90"/>
      <c r="AB39" s="90"/>
      <c r="AC39" s="92"/>
      <c r="AD39" s="93" t="e">
        <f>AA39/AA41*100</f>
        <v>#DIV/0!</v>
      </c>
      <c r="AE39" s="88" t="e">
        <f>AA39/AA50*100</f>
        <v>#DIV/0!</v>
      </c>
    </row>
    <row r="40" spans="2:31" ht="18.75" customHeight="1">
      <c r="B40" s="1061"/>
      <c r="C40" s="1093"/>
      <c r="D40" s="89" t="s">
        <v>247</v>
      </c>
      <c r="E40" s="90"/>
      <c r="F40" s="90"/>
      <c r="G40" s="90"/>
      <c r="H40" s="90"/>
      <c r="I40" s="91"/>
      <c r="J40" s="90"/>
      <c r="K40" s="90"/>
      <c r="L40" s="90"/>
      <c r="M40" s="90"/>
      <c r="N40" s="91"/>
      <c r="O40" s="90"/>
      <c r="P40" s="90"/>
      <c r="Q40" s="90"/>
      <c r="R40" s="90"/>
      <c r="S40" s="91"/>
      <c r="T40" s="90"/>
      <c r="U40" s="90"/>
      <c r="V40" s="90"/>
      <c r="W40" s="90"/>
      <c r="X40" s="91"/>
      <c r="Y40" s="90"/>
      <c r="Z40" s="90"/>
      <c r="AA40" s="90"/>
      <c r="AB40" s="90"/>
      <c r="AC40" s="92"/>
      <c r="AD40" s="93" t="e">
        <f>AA40/AA41*100</f>
        <v>#DIV/0!</v>
      </c>
      <c r="AE40" s="95"/>
    </row>
    <row r="41" spans="2:31" ht="18.75" customHeight="1">
      <c r="B41" s="1061"/>
      <c r="C41" s="1064" t="s">
        <v>257</v>
      </c>
      <c r="D41" s="1082"/>
      <c r="E41" s="96"/>
      <c r="F41" s="96"/>
      <c r="G41" s="96"/>
      <c r="H41" s="96"/>
      <c r="I41" s="97"/>
      <c r="J41" s="96"/>
      <c r="K41" s="96"/>
      <c r="L41" s="96"/>
      <c r="M41" s="96"/>
      <c r="N41" s="97"/>
      <c r="O41" s="96"/>
      <c r="P41" s="96"/>
      <c r="Q41" s="96"/>
      <c r="R41" s="96"/>
      <c r="S41" s="97"/>
      <c r="T41" s="96"/>
      <c r="U41" s="96"/>
      <c r="V41" s="96"/>
      <c r="W41" s="96"/>
      <c r="X41" s="97"/>
      <c r="Y41" s="96"/>
      <c r="Z41" s="96"/>
      <c r="AA41" s="96"/>
      <c r="AB41" s="96"/>
      <c r="AC41" s="98"/>
      <c r="AD41" s="93">
        <v>100</v>
      </c>
      <c r="AE41" s="95"/>
    </row>
    <row r="42" spans="2:31" ht="18.75" customHeight="1">
      <c r="B42" s="1061"/>
      <c r="C42" s="1074" t="s">
        <v>249</v>
      </c>
      <c r="D42" s="89" t="s">
        <v>242</v>
      </c>
      <c r="E42" s="90"/>
      <c r="F42" s="90"/>
      <c r="G42" s="90"/>
      <c r="H42" s="90"/>
      <c r="I42" s="91"/>
      <c r="J42" s="90"/>
      <c r="K42" s="90"/>
      <c r="L42" s="90"/>
      <c r="M42" s="90"/>
      <c r="N42" s="91"/>
      <c r="O42" s="90"/>
      <c r="P42" s="90"/>
      <c r="Q42" s="90"/>
      <c r="R42" s="90"/>
      <c r="S42" s="91"/>
      <c r="T42" s="90"/>
      <c r="U42" s="90"/>
      <c r="V42" s="90"/>
      <c r="W42" s="90"/>
      <c r="X42" s="91"/>
      <c r="Y42" s="90"/>
      <c r="Z42" s="90"/>
      <c r="AA42" s="90"/>
      <c r="AB42" s="90"/>
      <c r="AC42" s="92"/>
      <c r="AD42" s="93" t="e">
        <f>AA42/AA48*100</f>
        <v>#DIV/0!</v>
      </c>
      <c r="AE42" s="99" t="e">
        <f>AA42/AA49*100</f>
        <v>#DIV/0!</v>
      </c>
    </row>
    <row r="43" spans="2:31" ht="18.75" customHeight="1">
      <c r="B43" s="1061"/>
      <c r="C43" s="1062"/>
      <c r="D43" s="89" t="s">
        <v>243</v>
      </c>
      <c r="E43" s="90"/>
      <c r="F43" s="90"/>
      <c r="G43" s="90"/>
      <c r="H43" s="90"/>
      <c r="I43" s="91"/>
      <c r="J43" s="90"/>
      <c r="K43" s="90"/>
      <c r="L43" s="90"/>
      <c r="M43" s="90"/>
      <c r="N43" s="91"/>
      <c r="O43" s="90"/>
      <c r="P43" s="90"/>
      <c r="Q43" s="90"/>
      <c r="R43" s="90"/>
      <c r="S43" s="91"/>
      <c r="T43" s="90"/>
      <c r="U43" s="90"/>
      <c r="V43" s="90"/>
      <c r="W43" s="90"/>
      <c r="X43" s="91"/>
      <c r="Y43" s="90"/>
      <c r="Z43" s="90"/>
      <c r="AA43" s="90"/>
      <c r="AB43" s="90"/>
      <c r="AC43" s="92"/>
      <c r="AD43" s="93" t="e">
        <f>AA43/AA48*100</f>
        <v>#DIV/0!</v>
      </c>
      <c r="AE43" s="99" t="e">
        <f>AA43/AA49*100</f>
        <v>#DIV/0!</v>
      </c>
    </row>
    <row r="44" spans="2:31" ht="18.75" customHeight="1">
      <c r="B44" s="1061"/>
      <c r="C44" s="1062"/>
      <c r="D44" s="89" t="s">
        <v>244</v>
      </c>
      <c r="E44" s="90"/>
      <c r="F44" s="90"/>
      <c r="G44" s="90"/>
      <c r="H44" s="90"/>
      <c r="I44" s="91"/>
      <c r="J44" s="90"/>
      <c r="K44" s="90"/>
      <c r="L44" s="90"/>
      <c r="M44" s="90"/>
      <c r="N44" s="91"/>
      <c r="O44" s="90"/>
      <c r="P44" s="90"/>
      <c r="Q44" s="90"/>
      <c r="R44" s="90"/>
      <c r="S44" s="91"/>
      <c r="T44" s="90"/>
      <c r="U44" s="90"/>
      <c r="V44" s="90"/>
      <c r="W44" s="90"/>
      <c r="X44" s="91"/>
      <c r="Y44" s="90"/>
      <c r="Z44" s="90"/>
      <c r="AA44" s="90"/>
      <c r="AB44" s="90"/>
      <c r="AC44" s="92"/>
      <c r="AD44" s="93" t="e">
        <f>AA44/AA48*100</f>
        <v>#DIV/0!</v>
      </c>
      <c r="AE44" s="99" t="e">
        <f>AA44/AA49*100</f>
        <v>#DIV/0!</v>
      </c>
    </row>
    <row r="45" spans="2:31" ht="18.75" customHeight="1">
      <c r="B45" s="1061"/>
      <c r="C45" s="1062"/>
      <c r="D45" s="89" t="s">
        <v>245</v>
      </c>
      <c r="E45" s="90"/>
      <c r="F45" s="90"/>
      <c r="G45" s="90"/>
      <c r="H45" s="90"/>
      <c r="I45" s="91"/>
      <c r="J45" s="90"/>
      <c r="K45" s="90"/>
      <c r="L45" s="90"/>
      <c r="M45" s="90"/>
      <c r="N45" s="91"/>
      <c r="O45" s="90"/>
      <c r="P45" s="90"/>
      <c r="Q45" s="90"/>
      <c r="R45" s="90"/>
      <c r="S45" s="91"/>
      <c r="T45" s="90"/>
      <c r="U45" s="90"/>
      <c r="V45" s="90"/>
      <c r="W45" s="90"/>
      <c r="X45" s="91"/>
      <c r="Y45" s="90"/>
      <c r="Z45" s="90"/>
      <c r="AA45" s="90"/>
      <c r="AB45" s="90"/>
      <c r="AC45" s="92"/>
      <c r="AD45" s="93" t="e">
        <f>AA45/AA48*100</f>
        <v>#DIV/0!</v>
      </c>
      <c r="AE45" s="99" t="e">
        <f>AA45/AA49*100</f>
        <v>#DIV/0!</v>
      </c>
    </row>
    <row r="46" spans="2:31" ht="18.75" customHeight="1">
      <c r="B46" s="1061"/>
      <c r="C46" s="1062"/>
      <c r="D46" s="94" t="s">
        <v>250</v>
      </c>
      <c r="E46" s="90"/>
      <c r="F46" s="90"/>
      <c r="G46" s="90"/>
      <c r="H46" s="90"/>
      <c r="I46" s="91"/>
      <c r="J46" s="90"/>
      <c r="K46" s="90"/>
      <c r="L46" s="90"/>
      <c r="M46" s="90"/>
      <c r="N46" s="91"/>
      <c r="O46" s="90"/>
      <c r="P46" s="90"/>
      <c r="Q46" s="90"/>
      <c r="R46" s="90"/>
      <c r="S46" s="91"/>
      <c r="T46" s="90"/>
      <c r="U46" s="90"/>
      <c r="V46" s="90"/>
      <c r="W46" s="90"/>
      <c r="X46" s="91"/>
      <c r="Y46" s="90"/>
      <c r="Z46" s="90"/>
      <c r="AA46" s="90"/>
      <c r="AB46" s="90"/>
      <c r="AC46" s="92"/>
      <c r="AD46" s="93" t="e">
        <f>AA46/AA48*100</f>
        <v>#DIV/0!</v>
      </c>
      <c r="AE46" s="99" t="e">
        <f>AA46/AA49*100</f>
        <v>#DIV/0!</v>
      </c>
    </row>
    <row r="47" spans="2:31" ht="18.75" customHeight="1">
      <c r="B47" s="1061"/>
      <c r="C47" s="1063"/>
      <c r="D47" s="115" t="s">
        <v>247</v>
      </c>
      <c r="E47" s="90"/>
      <c r="F47" s="90"/>
      <c r="G47" s="90"/>
      <c r="H47" s="90"/>
      <c r="I47" s="91"/>
      <c r="J47" s="90"/>
      <c r="K47" s="90"/>
      <c r="L47" s="90"/>
      <c r="M47" s="90"/>
      <c r="N47" s="91"/>
      <c r="O47" s="90"/>
      <c r="P47" s="90"/>
      <c r="Q47" s="90"/>
      <c r="R47" s="90"/>
      <c r="S47" s="91"/>
      <c r="T47" s="90"/>
      <c r="U47" s="90"/>
      <c r="V47" s="90"/>
      <c r="W47" s="90"/>
      <c r="X47" s="91"/>
      <c r="Y47" s="90"/>
      <c r="Z47" s="90"/>
      <c r="AA47" s="90"/>
      <c r="AB47" s="90"/>
      <c r="AC47" s="92"/>
      <c r="AD47" s="93" t="e">
        <f>AA47/AA48*100</f>
        <v>#DIV/0!</v>
      </c>
      <c r="AE47" s="100"/>
    </row>
    <row r="48" spans="2:31" ht="18.75" customHeight="1">
      <c r="B48" s="1061"/>
      <c r="C48" s="1094" t="s">
        <v>258</v>
      </c>
      <c r="D48" s="1095"/>
      <c r="E48" s="101"/>
      <c r="F48" s="101"/>
      <c r="G48" s="101"/>
      <c r="H48" s="101"/>
      <c r="I48" s="102"/>
      <c r="J48" s="101"/>
      <c r="K48" s="101"/>
      <c r="L48" s="101"/>
      <c r="M48" s="101"/>
      <c r="N48" s="102"/>
      <c r="O48" s="101"/>
      <c r="P48" s="101"/>
      <c r="Q48" s="101"/>
      <c r="R48" s="101"/>
      <c r="S48" s="102"/>
      <c r="T48" s="101"/>
      <c r="U48" s="101"/>
      <c r="V48" s="101"/>
      <c r="W48" s="101"/>
      <c r="X48" s="102"/>
      <c r="Y48" s="101"/>
      <c r="Z48" s="101"/>
      <c r="AA48" s="101"/>
      <c r="AB48" s="101"/>
      <c r="AC48" s="103"/>
      <c r="AD48" s="104">
        <v>100</v>
      </c>
      <c r="AE48" s="100"/>
    </row>
    <row r="49" spans="2:31" ht="18.75" customHeight="1">
      <c r="B49" s="1083" t="s">
        <v>259</v>
      </c>
      <c r="C49" s="1084"/>
      <c r="D49" s="1085"/>
      <c r="E49" s="101"/>
      <c r="F49" s="101"/>
      <c r="G49" s="101"/>
      <c r="H49" s="101"/>
      <c r="I49" s="102"/>
      <c r="J49" s="101"/>
      <c r="K49" s="101"/>
      <c r="L49" s="101"/>
      <c r="M49" s="101"/>
      <c r="N49" s="102"/>
      <c r="O49" s="101"/>
      <c r="P49" s="101"/>
      <c r="Q49" s="101"/>
      <c r="R49" s="101"/>
      <c r="S49" s="102"/>
      <c r="T49" s="101"/>
      <c r="U49" s="101"/>
      <c r="V49" s="101"/>
      <c r="W49" s="101"/>
      <c r="X49" s="102"/>
      <c r="Y49" s="101"/>
      <c r="Z49" s="101"/>
      <c r="AA49" s="101"/>
      <c r="AB49" s="101"/>
      <c r="AC49" s="103"/>
      <c r="AD49" s="116"/>
      <c r="AE49" s="117">
        <v>100</v>
      </c>
    </row>
    <row r="50" spans="2:31" ht="18.75" customHeight="1" thickBot="1">
      <c r="B50" s="1086" t="s">
        <v>260</v>
      </c>
      <c r="C50" s="1087"/>
      <c r="D50" s="1088"/>
      <c r="E50" s="105"/>
      <c r="F50" s="105"/>
      <c r="G50" s="105"/>
      <c r="H50" s="105"/>
      <c r="I50" s="106"/>
      <c r="J50" s="105"/>
      <c r="K50" s="105"/>
      <c r="L50" s="105"/>
      <c r="M50" s="105"/>
      <c r="N50" s="106"/>
      <c r="O50" s="105"/>
      <c r="P50" s="105"/>
      <c r="Q50" s="105"/>
      <c r="R50" s="105"/>
      <c r="S50" s="106"/>
      <c r="T50" s="105"/>
      <c r="U50" s="105"/>
      <c r="V50" s="105"/>
      <c r="W50" s="105"/>
      <c r="X50" s="106"/>
      <c r="Y50" s="105"/>
      <c r="Z50" s="105"/>
      <c r="AA50" s="105"/>
      <c r="AB50" s="105"/>
      <c r="AC50" s="107"/>
      <c r="AD50" s="108"/>
      <c r="AE50" s="109">
        <v>100</v>
      </c>
    </row>
    <row r="51" spans="2:31" ht="18.75" customHeight="1">
      <c r="B51" s="1089" t="s">
        <v>261</v>
      </c>
      <c r="C51" s="1090"/>
      <c r="D51" s="1091"/>
      <c r="E51" s="118"/>
      <c r="F51" s="118"/>
      <c r="G51" s="118"/>
      <c r="H51" s="118"/>
      <c r="I51" s="119"/>
      <c r="J51" s="118"/>
      <c r="K51" s="118"/>
      <c r="L51" s="118"/>
      <c r="M51" s="118"/>
      <c r="N51" s="119"/>
      <c r="O51" s="118"/>
      <c r="P51" s="118"/>
      <c r="Q51" s="118"/>
      <c r="R51" s="118"/>
      <c r="S51" s="119"/>
      <c r="T51" s="118"/>
      <c r="U51" s="118"/>
      <c r="V51" s="118"/>
      <c r="W51" s="118"/>
      <c r="X51" s="119"/>
      <c r="Y51" s="118"/>
      <c r="Z51" s="118"/>
      <c r="AA51" s="118"/>
      <c r="AB51" s="118"/>
      <c r="AC51" s="120"/>
      <c r="AD51" s="121"/>
      <c r="AE51" s="122"/>
    </row>
    <row r="52" spans="2:31" ht="18" customHeight="1" thickBot="1">
      <c r="B52" s="1086" t="s">
        <v>262</v>
      </c>
      <c r="C52" s="1087"/>
      <c r="D52" s="1088"/>
      <c r="E52" s="123"/>
      <c r="F52" s="124"/>
      <c r="G52" s="124"/>
      <c r="H52" s="124"/>
      <c r="I52" s="125"/>
      <c r="J52" s="124"/>
      <c r="K52" s="124"/>
      <c r="L52" s="124"/>
      <c r="M52" s="124"/>
      <c r="N52" s="125"/>
      <c r="O52" s="124"/>
      <c r="P52" s="124"/>
      <c r="Q52" s="124"/>
      <c r="R52" s="124"/>
      <c r="S52" s="125"/>
      <c r="T52" s="124"/>
      <c r="U52" s="124"/>
      <c r="V52" s="124"/>
      <c r="W52" s="124"/>
      <c r="X52" s="125"/>
      <c r="Y52" s="124"/>
      <c r="Z52" s="124"/>
      <c r="AA52" s="124"/>
      <c r="AB52" s="124"/>
      <c r="AC52" s="126"/>
      <c r="AD52" s="127"/>
      <c r="AE52" s="128"/>
    </row>
    <row r="55" spans="2:31" ht="12.75" thickBot="1">
      <c r="B55" s="78" t="s">
        <v>263</v>
      </c>
    </row>
    <row r="56" spans="2:31" ht="33.950000000000003" customHeight="1">
      <c r="B56" s="1068" t="s">
        <v>264</v>
      </c>
      <c r="C56" s="1070" t="s">
        <v>265</v>
      </c>
      <c r="D56" s="1072" t="s">
        <v>232</v>
      </c>
      <c r="E56" s="1075" t="s">
        <v>611</v>
      </c>
      <c r="F56" s="1076"/>
      <c r="G56" s="1076"/>
      <c r="H56" s="1076"/>
      <c r="I56" s="1077"/>
      <c r="J56" s="1075" t="s">
        <v>610</v>
      </c>
      <c r="K56" s="1076"/>
      <c r="L56" s="1076"/>
      <c r="M56" s="1076"/>
      <c r="N56" s="1077"/>
      <c r="O56" s="1075" t="s">
        <v>609</v>
      </c>
      <c r="P56" s="1076"/>
      <c r="Q56" s="1076"/>
      <c r="R56" s="1076"/>
      <c r="S56" s="1077"/>
      <c r="T56" s="1075" t="s">
        <v>608</v>
      </c>
      <c r="U56" s="1076"/>
      <c r="V56" s="1076"/>
      <c r="W56" s="1076"/>
      <c r="X56" s="1077"/>
      <c r="Y56" s="1075" t="s">
        <v>605</v>
      </c>
      <c r="Z56" s="1076"/>
      <c r="AA56" s="1076"/>
      <c r="AB56" s="1076"/>
      <c r="AC56" s="1078"/>
    </row>
    <row r="57" spans="2:31" ht="33.950000000000003" customHeight="1" thickBot="1">
      <c r="B57" s="1069"/>
      <c r="C57" s="1071"/>
      <c r="D57" s="1073"/>
      <c r="E57" s="79" t="s">
        <v>235</v>
      </c>
      <c r="F57" s="79" t="s">
        <v>236</v>
      </c>
      <c r="G57" s="80" t="s">
        <v>237</v>
      </c>
      <c r="H57" s="81" t="s">
        <v>238</v>
      </c>
      <c r="I57" s="129" t="s">
        <v>239</v>
      </c>
      <c r="J57" s="79" t="s">
        <v>235</v>
      </c>
      <c r="K57" s="79" t="s">
        <v>236</v>
      </c>
      <c r="L57" s="80" t="s">
        <v>237</v>
      </c>
      <c r="M57" s="81" t="s">
        <v>238</v>
      </c>
      <c r="N57" s="79" t="s">
        <v>239</v>
      </c>
      <c r="O57" s="79" t="s">
        <v>235</v>
      </c>
      <c r="P57" s="79" t="s">
        <v>236</v>
      </c>
      <c r="Q57" s="80" t="s">
        <v>237</v>
      </c>
      <c r="R57" s="81" t="s">
        <v>238</v>
      </c>
      <c r="S57" s="79" t="s">
        <v>239</v>
      </c>
      <c r="T57" s="79" t="s">
        <v>235</v>
      </c>
      <c r="U57" s="79" t="s">
        <v>236</v>
      </c>
      <c r="V57" s="80" t="s">
        <v>237</v>
      </c>
      <c r="W57" s="81" t="s">
        <v>238</v>
      </c>
      <c r="X57" s="79" t="s">
        <v>239</v>
      </c>
      <c r="Y57" s="79" t="s">
        <v>235</v>
      </c>
      <c r="Z57" s="79" t="s">
        <v>236</v>
      </c>
      <c r="AA57" s="80" t="s">
        <v>237</v>
      </c>
      <c r="AB57" s="81" t="s">
        <v>238</v>
      </c>
      <c r="AC57" s="130" t="s">
        <v>239</v>
      </c>
    </row>
    <row r="58" spans="2:31" ht="18" customHeight="1" thickTop="1">
      <c r="B58" s="1079" t="s">
        <v>606</v>
      </c>
      <c r="C58" s="1081" t="s">
        <v>607</v>
      </c>
      <c r="D58" s="131" t="s">
        <v>242</v>
      </c>
      <c r="E58" s="550">
        <v>27</v>
      </c>
      <c r="F58" s="550">
        <v>20</v>
      </c>
      <c r="G58" s="550">
        <v>18</v>
      </c>
      <c r="H58" s="550"/>
      <c r="I58" s="551"/>
      <c r="J58" s="550">
        <v>28</v>
      </c>
      <c r="K58" s="550">
        <v>15</v>
      </c>
      <c r="L58" s="550">
        <v>14</v>
      </c>
      <c r="M58" s="550"/>
      <c r="N58" s="551"/>
      <c r="O58" s="550">
        <v>29</v>
      </c>
      <c r="P58" s="550">
        <v>17</v>
      </c>
      <c r="Q58" s="550">
        <v>15</v>
      </c>
      <c r="R58" s="550"/>
      <c r="S58" s="551"/>
      <c r="T58" s="550">
        <v>29</v>
      </c>
      <c r="U58" s="550">
        <v>19</v>
      </c>
      <c r="V58" s="550">
        <v>17</v>
      </c>
      <c r="W58" s="550"/>
      <c r="X58" s="551"/>
      <c r="Y58" s="550">
        <v>30</v>
      </c>
      <c r="Z58" s="550">
        <v>18</v>
      </c>
      <c r="AA58" s="550">
        <v>15</v>
      </c>
      <c r="AB58" s="550"/>
      <c r="AC58" s="552"/>
    </row>
    <row r="59" spans="2:31" ht="18" customHeight="1">
      <c r="B59" s="1061"/>
      <c r="C59" s="1062"/>
      <c r="D59" s="89" t="s">
        <v>243</v>
      </c>
      <c r="E59" s="553"/>
      <c r="F59" s="553"/>
      <c r="G59" s="553"/>
      <c r="H59" s="553"/>
      <c r="I59" s="554"/>
      <c r="J59" s="553"/>
      <c r="K59" s="553"/>
      <c r="L59" s="553"/>
      <c r="M59" s="553"/>
      <c r="N59" s="554"/>
      <c r="O59" s="553"/>
      <c r="P59" s="553"/>
      <c r="Q59" s="553"/>
      <c r="R59" s="553"/>
      <c r="S59" s="554"/>
      <c r="T59" s="553"/>
      <c r="U59" s="553"/>
      <c r="V59" s="553"/>
      <c r="W59" s="553"/>
      <c r="X59" s="554"/>
      <c r="Y59" s="553"/>
      <c r="Z59" s="553"/>
      <c r="AA59" s="553"/>
      <c r="AB59" s="553"/>
      <c r="AC59" s="555"/>
    </row>
    <row r="60" spans="2:31" ht="18" customHeight="1">
      <c r="B60" s="1061"/>
      <c r="C60" s="1062"/>
      <c r="D60" s="89" t="s">
        <v>244</v>
      </c>
      <c r="E60" s="553">
        <v>2</v>
      </c>
      <c r="F60" s="553">
        <v>1</v>
      </c>
      <c r="G60" s="553">
        <v>1</v>
      </c>
      <c r="H60" s="553"/>
      <c r="I60" s="554"/>
      <c r="J60" s="553">
        <v>5</v>
      </c>
      <c r="K60" s="553">
        <v>3</v>
      </c>
      <c r="L60" s="553">
        <v>3</v>
      </c>
      <c r="M60" s="553"/>
      <c r="N60" s="554"/>
      <c r="O60" s="553">
        <v>11</v>
      </c>
      <c r="P60" s="553">
        <v>8</v>
      </c>
      <c r="Q60" s="553">
        <v>8</v>
      </c>
      <c r="R60" s="553"/>
      <c r="S60" s="554"/>
      <c r="T60" s="553">
        <v>2</v>
      </c>
      <c r="U60" s="553">
        <v>2</v>
      </c>
      <c r="V60" s="553">
        <v>2</v>
      </c>
      <c r="W60" s="553">
        <v>0</v>
      </c>
      <c r="X60" s="554"/>
      <c r="Y60" s="553">
        <v>8</v>
      </c>
      <c r="Z60" s="553">
        <v>3</v>
      </c>
      <c r="AA60" s="553">
        <v>3</v>
      </c>
      <c r="AB60" s="553">
        <v>0</v>
      </c>
      <c r="AC60" s="555"/>
    </row>
    <row r="61" spans="2:31" ht="18" customHeight="1">
      <c r="B61" s="1061"/>
      <c r="C61" s="1062"/>
      <c r="D61" s="89" t="s">
        <v>245</v>
      </c>
      <c r="E61" s="553"/>
      <c r="F61" s="553"/>
      <c r="G61" s="553"/>
      <c r="H61" s="553"/>
      <c r="I61" s="554"/>
      <c r="J61" s="553"/>
      <c r="K61" s="553"/>
      <c r="L61" s="553"/>
      <c r="M61" s="553"/>
      <c r="N61" s="554"/>
      <c r="O61" s="553"/>
      <c r="P61" s="553"/>
      <c r="Q61" s="553"/>
      <c r="R61" s="553"/>
      <c r="S61" s="554"/>
      <c r="T61" s="553">
        <v>5</v>
      </c>
      <c r="U61" s="553">
        <v>4</v>
      </c>
      <c r="V61" s="553">
        <v>4</v>
      </c>
      <c r="W61" s="553">
        <v>0</v>
      </c>
      <c r="X61" s="554"/>
      <c r="Y61" s="553"/>
      <c r="Z61" s="553"/>
      <c r="AA61" s="553"/>
      <c r="AB61" s="553"/>
      <c r="AC61" s="555"/>
    </row>
    <row r="62" spans="2:31" ht="18" customHeight="1">
      <c r="B62" s="1061"/>
      <c r="C62" s="1062"/>
      <c r="D62" s="94" t="s">
        <v>250</v>
      </c>
      <c r="E62" s="553"/>
      <c r="F62" s="553"/>
      <c r="G62" s="553"/>
      <c r="H62" s="553"/>
      <c r="I62" s="554"/>
      <c r="J62" s="553"/>
      <c r="K62" s="553"/>
      <c r="L62" s="553"/>
      <c r="M62" s="553"/>
      <c r="N62" s="554"/>
      <c r="O62" s="553"/>
      <c r="P62" s="553"/>
      <c r="Q62" s="553"/>
      <c r="R62" s="553"/>
      <c r="S62" s="554"/>
      <c r="T62" s="553"/>
      <c r="U62" s="553"/>
      <c r="V62" s="553"/>
      <c r="W62" s="553"/>
      <c r="X62" s="554"/>
      <c r="Y62" s="553"/>
      <c r="Z62" s="553"/>
      <c r="AA62" s="553"/>
      <c r="AB62" s="553"/>
      <c r="AC62" s="555"/>
    </row>
    <row r="63" spans="2:31" ht="18" customHeight="1">
      <c r="B63" s="1061"/>
      <c r="C63" s="1063"/>
      <c r="D63" s="89" t="s">
        <v>247</v>
      </c>
      <c r="E63" s="553"/>
      <c r="F63" s="553"/>
      <c r="G63" s="553"/>
      <c r="H63" s="553"/>
      <c r="I63" s="554"/>
      <c r="J63" s="553"/>
      <c r="K63" s="553"/>
      <c r="L63" s="553"/>
      <c r="M63" s="553"/>
      <c r="N63" s="554"/>
      <c r="O63" s="553"/>
      <c r="P63" s="553"/>
      <c r="Q63" s="553"/>
      <c r="R63" s="553"/>
      <c r="S63" s="554"/>
      <c r="T63" s="553"/>
      <c r="U63" s="553"/>
      <c r="V63" s="553"/>
      <c r="W63" s="553"/>
      <c r="X63" s="554"/>
      <c r="Y63" s="553"/>
      <c r="Z63" s="553"/>
      <c r="AA63" s="553"/>
      <c r="AB63" s="553"/>
      <c r="AC63" s="555"/>
    </row>
    <row r="64" spans="2:31" ht="18" customHeight="1">
      <c r="B64" s="1061"/>
      <c r="C64" s="1064" t="s">
        <v>268</v>
      </c>
      <c r="D64" s="1082"/>
      <c r="E64" s="96">
        <v>29</v>
      </c>
      <c r="F64" s="96">
        <v>21</v>
      </c>
      <c r="G64" s="96">
        <v>19</v>
      </c>
      <c r="H64" s="96">
        <v>20</v>
      </c>
      <c r="I64" s="97">
        <v>0.95</v>
      </c>
      <c r="J64" s="96">
        <v>33</v>
      </c>
      <c r="K64" s="96">
        <v>18</v>
      </c>
      <c r="L64" s="96">
        <v>17</v>
      </c>
      <c r="M64" s="96">
        <v>20</v>
      </c>
      <c r="N64" s="97">
        <v>0.85</v>
      </c>
      <c r="O64" s="96">
        <v>40</v>
      </c>
      <c r="P64" s="96">
        <v>25</v>
      </c>
      <c r="Q64" s="96">
        <v>23</v>
      </c>
      <c r="R64" s="96">
        <v>20</v>
      </c>
      <c r="S64" s="97">
        <v>1.1499999999999999</v>
      </c>
      <c r="T64" s="96">
        <v>36</v>
      </c>
      <c r="U64" s="96">
        <v>25</v>
      </c>
      <c r="V64" s="96">
        <v>23</v>
      </c>
      <c r="W64" s="96">
        <v>20</v>
      </c>
      <c r="X64" s="97">
        <v>1.1499999999999999</v>
      </c>
      <c r="Y64" s="96">
        <v>38</v>
      </c>
      <c r="Z64" s="96">
        <v>21</v>
      </c>
      <c r="AA64" s="96">
        <v>18</v>
      </c>
      <c r="AB64" s="96">
        <v>20</v>
      </c>
      <c r="AC64" s="98">
        <v>0.9</v>
      </c>
    </row>
    <row r="65" spans="2:29" ht="18" customHeight="1">
      <c r="B65" s="1061"/>
      <c r="C65" s="1074"/>
      <c r="D65" s="89" t="s">
        <v>242</v>
      </c>
      <c r="E65" s="90"/>
      <c r="F65" s="90"/>
      <c r="G65" s="90"/>
      <c r="H65" s="90"/>
      <c r="I65" s="91"/>
      <c r="J65" s="90"/>
      <c r="K65" s="90"/>
      <c r="L65" s="90"/>
      <c r="M65" s="90"/>
      <c r="N65" s="91"/>
      <c r="O65" s="90"/>
      <c r="P65" s="90"/>
      <c r="Q65" s="90"/>
      <c r="R65" s="90"/>
      <c r="S65" s="91"/>
      <c r="T65" s="90"/>
      <c r="U65" s="90"/>
      <c r="V65" s="90"/>
      <c r="W65" s="90"/>
      <c r="X65" s="91"/>
      <c r="Y65" s="90"/>
      <c r="Z65" s="90"/>
      <c r="AA65" s="90"/>
      <c r="AB65" s="90"/>
      <c r="AC65" s="92"/>
    </row>
    <row r="66" spans="2:29" ht="18" customHeight="1">
      <c r="B66" s="1061"/>
      <c r="C66" s="1062"/>
      <c r="D66" s="89" t="s">
        <v>243</v>
      </c>
      <c r="E66" s="90"/>
      <c r="F66" s="90"/>
      <c r="G66" s="90"/>
      <c r="H66" s="90"/>
      <c r="I66" s="91"/>
      <c r="J66" s="90"/>
      <c r="K66" s="90"/>
      <c r="L66" s="90"/>
      <c r="M66" s="90"/>
      <c r="N66" s="91"/>
      <c r="O66" s="90"/>
      <c r="P66" s="90"/>
      <c r="Q66" s="90"/>
      <c r="R66" s="90"/>
      <c r="S66" s="91"/>
      <c r="T66" s="90"/>
      <c r="U66" s="90"/>
      <c r="V66" s="90"/>
      <c r="W66" s="90"/>
      <c r="X66" s="91"/>
      <c r="Y66" s="90"/>
      <c r="Z66" s="90"/>
      <c r="AA66" s="90"/>
      <c r="AB66" s="90"/>
      <c r="AC66" s="92"/>
    </row>
    <row r="67" spans="2:29" ht="18" customHeight="1">
      <c r="B67" s="1061"/>
      <c r="C67" s="1062"/>
      <c r="D67" s="89" t="s">
        <v>244</v>
      </c>
      <c r="E67" s="90"/>
      <c r="F67" s="90"/>
      <c r="G67" s="90"/>
      <c r="H67" s="90"/>
      <c r="I67" s="91"/>
      <c r="J67" s="90"/>
      <c r="K67" s="90"/>
      <c r="L67" s="90"/>
      <c r="M67" s="90"/>
      <c r="N67" s="91"/>
      <c r="O67" s="90"/>
      <c r="P67" s="90"/>
      <c r="Q67" s="90"/>
      <c r="R67" s="90"/>
      <c r="S67" s="91"/>
      <c r="T67" s="90"/>
      <c r="U67" s="90"/>
      <c r="V67" s="90"/>
      <c r="W67" s="90"/>
      <c r="X67" s="91"/>
      <c r="Y67" s="90"/>
      <c r="Z67" s="90"/>
      <c r="AA67" s="90"/>
      <c r="AB67" s="90"/>
      <c r="AC67" s="92"/>
    </row>
    <row r="68" spans="2:29" ht="18" customHeight="1">
      <c r="B68" s="1061"/>
      <c r="C68" s="1062"/>
      <c r="D68" s="89" t="s">
        <v>245</v>
      </c>
      <c r="E68" s="90"/>
      <c r="F68" s="90"/>
      <c r="G68" s="90"/>
      <c r="H68" s="90"/>
      <c r="I68" s="91"/>
      <c r="J68" s="90"/>
      <c r="K68" s="90"/>
      <c r="L68" s="90"/>
      <c r="M68" s="90"/>
      <c r="N68" s="91"/>
      <c r="O68" s="90"/>
      <c r="P68" s="90"/>
      <c r="Q68" s="90"/>
      <c r="R68" s="90"/>
      <c r="S68" s="91"/>
      <c r="T68" s="90"/>
      <c r="U68" s="90"/>
      <c r="V68" s="90"/>
      <c r="W68" s="90"/>
      <c r="X68" s="91"/>
      <c r="Y68" s="90"/>
      <c r="Z68" s="90"/>
      <c r="AA68" s="90"/>
      <c r="AB68" s="90"/>
      <c r="AC68" s="92"/>
    </row>
    <row r="69" spans="2:29" ht="18" customHeight="1">
      <c r="B69" s="1061"/>
      <c r="C69" s="1062"/>
      <c r="D69" s="94" t="s">
        <v>250</v>
      </c>
      <c r="E69" s="90"/>
      <c r="F69" s="90"/>
      <c r="G69" s="90"/>
      <c r="H69" s="90"/>
      <c r="I69" s="91"/>
      <c r="J69" s="90"/>
      <c r="K69" s="90"/>
      <c r="L69" s="90"/>
      <c r="M69" s="90"/>
      <c r="N69" s="91"/>
      <c r="O69" s="90"/>
      <c r="P69" s="90"/>
      <c r="Q69" s="90"/>
      <c r="R69" s="90"/>
      <c r="S69" s="91"/>
      <c r="T69" s="90"/>
      <c r="U69" s="90"/>
      <c r="V69" s="90"/>
      <c r="W69" s="90"/>
      <c r="X69" s="91"/>
      <c r="Y69" s="90"/>
      <c r="Z69" s="90"/>
      <c r="AA69" s="90"/>
      <c r="AB69" s="90"/>
      <c r="AC69" s="92"/>
    </row>
    <row r="70" spans="2:29" ht="18" customHeight="1">
      <c r="B70" s="1061"/>
      <c r="C70" s="1063"/>
      <c r="D70" s="89" t="s">
        <v>247</v>
      </c>
      <c r="E70" s="90"/>
      <c r="F70" s="90"/>
      <c r="G70" s="90"/>
      <c r="H70" s="90"/>
      <c r="I70" s="91"/>
      <c r="J70" s="90"/>
      <c r="K70" s="90"/>
      <c r="L70" s="90"/>
      <c r="M70" s="90"/>
      <c r="N70" s="91"/>
      <c r="O70" s="90"/>
      <c r="P70" s="90"/>
      <c r="Q70" s="90"/>
      <c r="R70" s="90"/>
      <c r="S70" s="91"/>
      <c r="T70" s="90"/>
      <c r="U70" s="90"/>
      <c r="V70" s="90"/>
      <c r="W70" s="90"/>
      <c r="X70" s="91"/>
      <c r="Y70" s="90"/>
      <c r="Z70" s="90"/>
      <c r="AA70" s="90"/>
      <c r="AB70" s="90"/>
      <c r="AC70" s="92"/>
    </row>
    <row r="71" spans="2:29" ht="18" customHeight="1">
      <c r="B71" s="1080"/>
      <c r="C71" s="1064" t="s">
        <v>268</v>
      </c>
      <c r="D71" s="1082"/>
      <c r="E71" s="101"/>
      <c r="F71" s="101"/>
      <c r="G71" s="101"/>
      <c r="H71" s="101"/>
      <c r="I71" s="102"/>
      <c r="J71" s="101"/>
      <c r="K71" s="101"/>
      <c r="L71" s="101"/>
      <c r="M71" s="101"/>
      <c r="N71" s="102"/>
      <c r="O71" s="101"/>
      <c r="P71" s="101"/>
      <c r="Q71" s="101"/>
      <c r="R71" s="101"/>
      <c r="S71" s="102"/>
      <c r="T71" s="101"/>
      <c r="U71" s="101"/>
      <c r="V71" s="101"/>
      <c r="W71" s="101"/>
      <c r="X71" s="102"/>
      <c r="Y71" s="101"/>
      <c r="Z71" s="101"/>
      <c r="AA71" s="101"/>
      <c r="AB71" s="101"/>
      <c r="AC71" s="103"/>
    </row>
    <row r="72" spans="2:29" ht="18" customHeight="1" thickBot="1">
      <c r="B72" s="1066" t="s">
        <v>612</v>
      </c>
      <c r="C72" s="1067"/>
      <c r="D72" s="1067"/>
      <c r="E72" s="96">
        <v>29</v>
      </c>
      <c r="F72" s="96">
        <v>21</v>
      </c>
      <c r="G72" s="96">
        <v>19</v>
      </c>
      <c r="H72" s="96">
        <v>20</v>
      </c>
      <c r="I72" s="97">
        <v>0.95</v>
      </c>
      <c r="J72" s="96">
        <v>33</v>
      </c>
      <c r="K72" s="96">
        <v>18</v>
      </c>
      <c r="L72" s="96">
        <v>17</v>
      </c>
      <c r="M72" s="96">
        <v>20</v>
      </c>
      <c r="N72" s="97">
        <v>0.85</v>
      </c>
      <c r="O72" s="96">
        <v>40</v>
      </c>
      <c r="P72" s="96">
        <v>25</v>
      </c>
      <c r="Q72" s="96">
        <v>23</v>
      </c>
      <c r="R72" s="96">
        <v>20</v>
      </c>
      <c r="S72" s="97">
        <v>1.1499999999999999</v>
      </c>
      <c r="T72" s="96">
        <v>36</v>
      </c>
      <c r="U72" s="96">
        <v>25</v>
      </c>
      <c r="V72" s="96">
        <v>23</v>
      </c>
      <c r="W72" s="96">
        <v>20</v>
      </c>
      <c r="X72" s="97">
        <v>1.1499999999999999</v>
      </c>
      <c r="Y72" s="96">
        <v>38</v>
      </c>
      <c r="Z72" s="96">
        <v>21</v>
      </c>
      <c r="AA72" s="96">
        <v>18</v>
      </c>
      <c r="AB72" s="96">
        <v>20</v>
      </c>
      <c r="AC72" s="98">
        <v>0.9</v>
      </c>
    </row>
    <row r="73" spans="2:29" ht="18" customHeight="1" thickBot="1">
      <c r="B73" s="1053" t="s">
        <v>271</v>
      </c>
      <c r="C73" s="1054"/>
      <c r="D73" s="1054"/>
      <c r="E73" s="110">
        <v>29</v>
      </c>
      <c r="F73" s="110">
        <v>21</v>
      </c>
      <c r="G73" s="110">
        <v>19</v>
      </c>
      <c r="H73" s="110">
        <v>20</v>
      </c>
      <c r="I73" s="111">
        <v>0.95</v>
      </c>
      <c r="J73" s="110">
        <v>33</v>
      </c>
      <c r="K73" s="110">
        <v>18</v>
      </c>
      <c r="L73" s="110">
        <v>17</v>
      </c>
      <c r="M73" s="110">
        <v>20</v>
      </c>
      <c r="N73" s="111">
        <v>0.85</v>
      </c>
      <c r="O73" s="110">
        <v>40</v>
      </c>
      <c r="P73" s="110">
        <v>25</v>
      </c>
      <c r="Q73" s="110">
        <v>23</v>
      </c>
      <c r="R73" s="110">
        <v>20</v>
      </c>
      <c r="S73" s="111">
        <v>1.1499999999999999</v>
      </c>
      <c r="T73" s="110">
        <v>36</v>
      </c>
      <c r="U73" s="110">
        <v>25</v>
      </c>
      <c r="V73" s="110">
        <v>23</v>
      </c>
      <c r="W73" s="110">
        <v>20</v>
      </c>
      <c r="X73" s="111">
        <v>1.1499999999999999</v>
      </c>
      <c r="Y73" s="110">
        <v>38</v>
      </c>
      <c r="Z73" s="110">
        <v>21</v>
      </c>
      <c r="AA73" s="110">
        <v>18</v>
      </c>
      <c r="AB73" s="110">
        <v>20</v>
      </c>
      <c r="AC73" s="112">
        <v>0.9</v>
      </c>
    </row>
    <row r="75" spans="2:29" ht="12.75" thickBot="1">
      <c r="B75" s="78" t="s">
        <v>272</v>
      </c>
    </row>
    <row r="76" spans="2:29" ht="33.950000000000003" customHeight="1">
      <c r="B76" s="1068" t="s">
        <v>264</v>
      </c>
      <c r="C76" s="1070" t="s">
        <v>265</v>
      </c>
      <c r="D76" s="1072" t="s">
        <v>232</v>
      </c>
      <c r="E76" s="1043" t="s">
        <v>611</v>
      </c>
      <c r="F76" s="1043"/>
      <c r="G76" s="1043"/>
      <c r="H76" s="1043"/>
      <c r="I76" s="1043"/>
      <c r="J76" s="1043" t="s">
        <v>610</v>
      </c>
      <c r="K76" s="1043"/>
      <c r="L76" s="1043"/>
      <c r="M76" s="1043"/>
      <c r="N76" s="1043"/>
      <c r="O76" s="1043" t="s">
        <v>609</v>
      </c>
      <c r="P76" s="1043"/>
      <c r="Q76" s="1043"/>
      <c r="R76" s="1043"/>
      <c r="S76" s="1043"/>
      <c r="T76" s="1043" t="s">
        <v>608</v>
      </c>
      <c r="U76" s="1043"/>
      <c r="V76" s="1043"/>
      <c r="W76" s="1043"/>
      <c r="X76" s="1043"/>
      <c r="Y76" s="1043" t="s">
        <v>605</v>
      </c>
      <c r="Z76" s="1043"/>
      <c r="AA76" s="1043"/>
      <c r="AB76" s="1043"/>
      <c r="AC76" s="1044"/>
    </row>
    <row r="77" spans="2:29" ht="33.950000000000003" customHeight="1" thickBot="1">
      <c r="B77" s="1069"/>
      <c r="C77" s="1071"/>
      <c r="D77" s="1073"/>
      <c r="E77" s="79" t="s">
        <v>235</v>
      </c>
      <c r="F77" s="79" t="s">
        <v>236</v>
      </c>
      <c r="G77" s="80" t="s">
        <v>237</v>
      </c>
      <c r="H77" s="81" t="s">
        <v>238</v>
      </c>
      <c r="I77" s="79" t="s">
        <v>239</v>
      </c>
      <c r="J77" s="79" t="s">
        <v>235</v>
      </c>
      <c r="K77" s="79" t="s">
        <v>236</v>
      </c>
      <c r="L77" s="80" t="s">
        <v>237</v>
      </c>
      <c r="M77" s="81" t="s">
        <v>238</v>
      </c>
      <c r="N77" s="79" t="s">
        <v>239</v>
      </c>
      <c r="O77" s="79" t="s">
        <v>235</v>
      </c>
      <c r="P77" s="79" t="s">
        <v>236</v>
      </c>
      <c r="Q77" s="80" t="s">
        <v>237</v>
      </c>
      <c r="R77" s="81" t="s">
        <v>238</v>
      </c>
      <c r="S77" s="79" t="s">
        <v>239</v>
      </c>
      <c r="T77" s="79" t="s">
        <v>235</v>
      </c>
      <c r="U77" s="79" t="s">
        <v>236</v>
      </c>
      <c r="V77" s="80" t="s">
        <v>237</v>
      </c>
      <c r="W77" s="81" t="s">
        <v>238</v>
      </c>
      <c r="X77" s="79" t="s">
        <v>239</v>
      </c>
      <c r="Y77" s="79" t="s">
        <v>235</v>
      </c>
      <c r="Z77" s="79" t="s">
        <v>236</v>
      </c>
      <c r="AA77" s="80" t="s">
        <v>237</v>
      </c>
      <c r="AB77" s="81" t="s">
        <v>238</v>
      </c>
      <c r="AC77" s="130" t="s">
        <v>239</v>
      </c>
    </row>
    <row r="78" spans="2:29" ht="18" customHeight="1" thickTop="1">
      <c r="B78" s="1061" t="s">
        <v>266</v>
      </c>
      <c r="C78" s="1062" t="s">
        <v>267</v>
      </c>
      <c r="D78" s="131" t="s">
        <v>242</v>
      </c>
      <c r="E78" s="132"/>
      <c r="F78" s="132"/>
      <c r="G78" s="132"/>
      <c r="H78" s="132"/>
      <c r="I78" s="133"/>
      <c r="J78" s="132"/>
      <c r="K78" s="132"/>
      <c r="L78" s="132"/>
      <c r="M78" s="132"/>
      <c r="N78" s="133"/>
      <c r="O78" s="132"/>
      <c r="P78" s="132"/>
      <c r="Q78" s="132"/>
      <c r="R78" s="132"/>
      <c r="S78" s="133"/>
      <c r="T78" s="132"/>
      <c r="U78" s="132"/>
      <c r="V78" s="132"/>
      <c r="W78" s="132"/>
      <c r="X78" s="133"/>
      <c r="Y78" s="132"/>
      <c r="Z78" s="132"/>
      <c r="AA78" s="132"/>
      <c r="AB78" s="132"/>
      <c r="AC78" s="134"/>
    </row>
    <row r="79" spans="2:29" ht="18" customHeight="1">
      <c r="B79" s="1061"/>
      <c r="C79" s="1062"/>
      <c r="D79" s="89" t="s">
        <v>243</v>
      </c>
      <c r="E79" s="90"/>
      <c r="F79" s="90"/>
      <c r="G79" s="90"/>
      <c r="H79" s="90"/>
      <c r="I79" s="91"/>
      <c r="J79" s="90"/>
      <c r="K79" s="90"/>
      <c r="L79" s="90"/>
      <c r="M79" s="90"/>
      <c r="N79" s="91"/>
      <c r="O79" s="90"/>
      <c r="P79" s="90"/>
      <c r="Q79" s="90"/>
      <c r="R79" s="90"/>
      <c r="S79" s="91"/>
      <c r="T79" s="90"/>
      <c r="U79" s="90"/>
      <c r="V79" s="90"/>
      <c r="W79" s="90"/>
      <c r="X79" s="91"/>
      <c r="Y79" s="90"/>
      <c r="Z79" s="90"/>
      <c r="AA79" s="90"/>
      <c r="AB79" s="90"/>
      <c r="AC79" s="92"/>
    </row>
    <row r="80" spans="2:29" ht="18" customHeight="1">
      <c r="B80" s="1061"/>
      <c r="C80" s="1062"/>
      <c r="D80" s="89" t="s">
        <v>244</v>
      </c>
      <c r="E80" s="90"/>
      <c r="F80" s="90"/>
      <c r="G80" s="90"/>
      <c r="H80" s="90"/>
      <c r="I80" s="91"/>
      <c r="J80" s="90"/>
      <c r="K80" s="90"/>
      <c r="L80" s="90"/>
      <c r="M80" s="90"/>
      <c r="N80" s="91"/>
      <c r="O80" s="90"/>
      <c r="P80" s="90"/>
      <c r="Q80" s="90"/>
      <c r="R80" s="90"/>
      <c r="S80" s="91"/>
      <c r="T80" s="90"/>
      <c r="U80" s="90"/>
      <c r="V80" s="90"/>
      <c r="W80" s="90"/>
      <c r="X80" s="91"/>
      <c r="Y80" s="90"/>
      <c r="Z80" s="90"/>
      <c r="AA80" s="90"/>
      <c r="AB80" s="90"/>
      <c r="AC80" s="92"/>
    </row>
    <row r="81" spans="2:29" ht="18" customHeight="1">
      <c r="B81" s="1061"/>
      <c r="C81" s="1062"/>
      <c r="D81" s="89" t="s">
        <v>245</v>
      </c>
      <c r="E81" s="90"/>
      <c r="F81" s="90"/>
      <c r="G81" s="90"/>
      <c r="H81" s="90"/>
      <c r="I81" s="91"/>
      <c r="J81" s="90"/>
      <c r="K81" s="90"/>
      <c r="L81" s="90"/>
      <c r="M81" s="90"/>
      <c r="N81" s="91"/>
      <c r="O81" s="90"/>
      <c r="P81" s="90"/>
      <c r="Q81" s="90"/>
      <c r="R81" s="90"/>
      <c r="S81" s="91"/>
      <c r="T81" s="90"/>
      <c r="U81" s="90"/>
      <c r="V81" s="90"/>
      <c r="W81" s="90"/>
      <c r="X81" s="91"/>
      <c r="Y81" s="90"/>
      <c r="Z81" s="90"/>
      <c r="AA81" s="90"/>
      <c r="AB81" s="90"/>
      <c r="AC81" s="92"/>
    </row>
    <row r="82" spans="2:29" ht="18" customHeight="1">
      <c r="B82" s="1061"/>
      <c r="C82" s="1062"/>
      <c r="D82" s="94" t="s">
        <v>250</v>
      </c>
      <c r="E82" s="90"/>
      <c r="F82" s="90"/>
      <c r="G82" s="90"/>
      <c r="H82" s="90"/>
      <c r="I82" s="91"/>
      <c r="J82" s="90"/>
      <c r="K82" s="90"/>
      <c r="L82" s="90"/>
      <c r="M82" s="90"/>
      <c r="N82" s="91"/>
      <c r="O82" s="90"/>
      <c r="P82" s="90"/>
      <c r="Q82" s="90"/>
      <c r="R82" s="90"/>
      <c r="S82" s="91"/>
      <c r="T82" s="90"/>
      <c r="U82" s="90"/>
      <c r="V82" s="90"/>
      <c r="W82" s="90"/>
      <c r="X82" s="91"/>
      <c r="Y82" s="90"/>
      <c r="Z82" s="90"/>
      <c r="AA82" s="90"/>
      <c r="AB82" s="90"/>
      <c r="AC82" s="92"/>
    </row>
    <row r="83" spans="2:29" ht="18" customHeight="1">
      <c r="B83" s="1061"/>
      <c r="C83" s="1063"/>
      <c r="D83" s="89" t="s">
        <v>247</v>
      </c>
      <c r="E83" s="90"/>
      <c r="F83" s="90"/>
      <c r="G83" s="90"/>
      <c r="H83" s="90"/>
      <c r="I83" s="91"/>
      <c r="J83" s="90"/>
      <c r="K83" s="90"/>
      <c r="L83" s="90"/>
      <c r="M83" s="90"/>
      <c r="N83" s="91"/>
      <c r="O83" s="90"/>
      <c r="P83" s="90"/>
      <c r="Q83" s="90"/>
      <c r="R83" s="90"/>
      <c r="S83" s="91"/>
      <c r="T83" s="90"/>
      <c r="U83" s="90"/>
      <c r="V83" s="90"/>
      <c r="W83" s="90"/>
      <c r="X83" s="91"/>
      <c r="Y83" s="90"/>
      <c r="Z83" s="90"/>
      <c r="AA83" s="90"/>
      <c r="AB83" s="90"/>
      <c r="AC83" s="92"/>
    </row>
    <row r="84" spans="2:29" ht="18" customHeight="1">
      <c r="B84" s="1061"/>
      <c r="C84" s="1064" t="s">
        <v>268</v>
      </c>
      <c r="D84" s="1065"/>
      <c r="E84" s="96"/>
      <c r="F84" s="96"/>
      <c r="G84" s="96"/>
      <c r="H84" s="96"/>
      <c r="I84" s="97"/>
      <c r="J84" s="96"/>
      <c r="K84" s="96"/>
      <c r="L84" s="96"/>
      <c r="M84" s="96"/>
      <c r="N84" s="97"/>
      <c r="O84" s="96"/>
      <c r="P84" s="96"/>
      <c r="Q84" s="96"/>
      <c r="R84" s="96"/>
      <c r="S84" s="97"/>
      <c r="T84" s="96"/>
      <c r="U84" s="96"/>
      <c r="V84" s="96"/>
      <c r="W84" s="96"/>
      <c r="X84" s="97"/>
      <c r="Y84" s="96"/>
      <c r="Z84" s="96"/>
      <c r="AA84" s="96"/>
      <c r="AB84" s="96"/>
      <c r="AC84" s="98"/>
    </row>
    <row r="85" spans="2:29" ht="18" customHeight="1">
      <c r="B85" s="1061"/>
      <c r="C85" s="1074" t="s">
        <v>269</v>
      </c>
      <c r="D85" s="89" t="s">
        <v>242</v>
      </c>
      <c r="E85" s="90"/>
      <c r="F85" s="90"/>
      <c r="G85" s="90"/>
      <c r="H85" s="90"/>
      <c r="I85" s="91"/>
      <c r="J85" s="90"/>
      <c r="K85" s="90"/>
      <c r="L85" s="90"/>
      <c r="M85" s="90"/>
      <c r="N85" s="91"/>
      <c r="O85" s="90"/>
      <c r="P85" s="90"/>
      <c r="Q85" s="90"/>
      <c r="R85" s="90"/>
      <c r="S85" s="91"/>
      <c r="T85" s="90"/>
      <c r="U85" s="90"/>
      <c r="V85" s="90"/>
      <c r="W85" s="90"/>
      <c r="X85" s="91"/>
      <c r="Y85" s="90"/>
      <c r="Z85" s="90"/>
      <c r="AA85" s="90"/>
      <c r="AB85" s="90"/>
      <c r="AC85" s="92"/>
    </row>
    <row r="86" spans="2:29" ht="18" customHeight="1">
      <c r="B86" s="1061"/>
      <c r="C86" s="1062"/>
      <c r="D86" s="89" t="s">
        <v>243</v>
      </c>
      <c r="E86" s="90"/>
      <c r="F86" s="90"/>
      <c r="G86" s="90"/>
      <c r="H86" s="90"/>
      <c r="I86" s="91"/>
      <c r="J86" s="90"/>
      <c r="K86" s="90"/>
      <c r="L86" s="90"/>
      <c r="M86" s="90"/>
      <c r="N86" s="91"/>
      <c r="O86" s="90"/>
      <c r="P86" s="90"/>
      <c r="Q86" s="90"/>
      <c r="R86" s="90"/>
      <c r="S86" s="91"/>
      <c r="T86" s="90"/>
      <c r="U86" s="90"/>
      <c r="V86" s="90"/>
      <c r="W86" s="90"/>
      <c r="X86" s="91"/>
      <c r="Y86" s="90"/>
      <c r="Z86" s="90"/>
      <c r="AA86" s="90"/>
      <c r="AB86" s="90"/>
      <c r="AC86" s="92"/>
    </row>
    <row r="87" spans="2:29" ht="18" customHeight="1">
      <c r="B87" s="1061"/>
      <c r="C87" s="1062"/>
      <c r="D87" s="89" t="s">
        <v>244</v>
      </c>
      <c r="E87" s="90"/>
      <c r="F87" s="90"/>
      <c r="G87" s="90"/>
      <c r="H87" s="90"/>
      <c r="I87" s="91"/>
      <c r="J87" s="90"/>
      <c r="K87" s="90"/>
      <c r="L87" s="90"/>
      <c r="M87" s="90"/>
      <c r="N87" s="91"/>
      <c r="O87" s="90"/>
      <c r="P87" s="90"/>
      <c r="Q87" s="90"/>
      <c r="R87" s="90"/>
      <c r="S87" s="91"/>
      <c r="T87" s="90"/>
      <c r="U87" s="90"/>
      <c r="V87" s="90"/>
      <c r="W87" s="90"/>
      <c r="X87" s="91"/>
      <c r="Y87" s="90"/>
      <c r="Z87" s="90"/>
      <c r="AA87" s="90"/>
      <c r="AB87" s="90"/>
      <c r="AC87" s="92"/>
    </row>
    <row r="88" spans="2:29" ht="18" customHeight="1">
      <c r="B88" s="1061"/>
      <c r="C88" s="1062"/>
      <c r="D88" s="89" t="s">
        <v>245</v>
      </c>
      <c r="E88" s="90"/>
      <c r="F88" s="90"/>
      <c r="G88" s="90"/>
      <c r="H88" s="90"/>
      <c r="I88" s="91"/>
      <c r="J88" s="90"/>
      <c r="K88" s="90"/>
      <c r="L88" s="90"/>
      <c r="M88" s="90"/>
      <c r="N88" s="91"/>
      <c r="O88" s="90"/>
      <c r="P88" s="90"/>
      <c r="Q88" s="90"/>
      <c r="R88" s="90"/>
      <c r="S88" s="91"/>
      <c r="T88" s="90"/>
      <c r="U88" s="90"/>
      <c r="V88" s="90"/>
      <c r="W88" s="90"/>
      <c r="X88" s="91"/>
      <c r="Y88" s="90"/>
      <c r="Z88" s="90"/>
      <c r="AA88" s="90"/>
      <c r="AB88" s="90"/>
      <c r="AC88" s="92"/>
    </row>
    <row r="89" spans="2:29" ht="18" customHeight="1">
      <c r="B89" s="1061"/>
      <c r="C89" s="1062"/>
      <c r="D89" s="94" t="s">
        <v>250</v>
      </c>
      <c r="E89" s="90"/>
      <c r="F89" s="90"/>
      <c r="G89" s="90"/>
      <c r="H89" s="90"/>
      <c r="I89" s="91"/>
      <c r="J89" s="90"/>
      <c r="K89" s="90"/>
      <c r="L89" s="90"/>
      <c r="M89" s="90"/>
      <c r="N89" s="91"/>
      <c r="O89" s="90"/>
      <c r="P89" s="90"/>
      <c r="Q89" s="90"/>
      <c r="R89" s="90"/>
      <c r="S89" s="91"/>
      <c r="T89" s="90"/>
      <c r="U89" s="90"/>
      <c r="V89" s="90"/>
      <c r="W89" s="90"/>
      <c r="X89" s="91"/>
      <c r="Y89" s="90"/>
      <c r="Z89" s="90"/>
      <c r="AA89" s="90"/>
      <c r="AB89" s="90"/>
      <c r="AC89" s="92"/>
    </row>
    <row r="90" spans="2:29" ht="18" customHeight="1">
      <c r="B90" s="1061"/>
      <c r="C90" s="1063"/>
      <c r="D90" s="89" t="s">
        <v>247</v>
      </c>
      <c r="E90" s="90"/>
      <c r="F90" s="90"/>
      <c r="G90" s="90"/>
      <c r="H90" s="90"/>
      <c r="I90" s="91"/>
      <c r="J90" s="90"/>
      <c r="K90" s="90"/>
      <c r="L90" s="90"/>
      <c r="M90" s="90"/>
      <c r="N90" s="91"/>
      <c r="O90" s="90"/>
      <c r="P90" s="90"/>
      <c r="Q90" s="90"/>
      <c r="R90" s="90"/>
      <c r="S90" s="91"/>
      <c r="T90" s="90"/>
      <c r="U90" s="90"/>
      <c r="V90" s="90"/>
      <c r="W90" s="90"/>
      <c r="X90" s="91"/>
      <c r="Y90" s="90"/>
      <c r="Z90" s="90"/>
      <c r="AA90" s="90"/>
      <c r="AB90" s="90"/>
      <c r="AC90" s="92"/>
    </row>
    <row r="91" spans="2:29" ht="18" customHeight="1">
      <c r="B91" s="1061"/>
      <c r="C91" s="1064" t="s">
        <v>268</v>
      </c>
      <c r="D91" s="1065"/>
      <c r="E91" s="101"/>
      <c r="F91" s="101"/>
      <c r="G91" s="101"/>
      <c r="H91" s="101"/>
      <c r="I91" s="102"/>
      <c r="J91" s="101"/>
      <c r="K91" s="101"/>
      <c r="L91" s="101"/>
      <c r="M91" s="101"/>
      <c r="N91" s="102"/>
      <c r="O91" s="101"/>
      <c r="P91" s="101"/>
      <c r="Q91" s="101"/>
      <c r="R91" s="101"/>
      <c r="S91" s="102"/>
      <c r="T91" s="101"/>
      <c r="U91" s="101"/>
      <c r="V91" s="101"/>
      <c r="W91" s="101"/>
      <c r="X91" s="102"/>
      <c r="Y91" s="101"/>
      <c r="Z91" s="101"/>
      <c r="AA91" s="101"/>
      <c r="AB91" s="101"/>
      <c r="AC91" s="103"/>
    </row>
    <row r="92" spans="2:29" ht="18" customHeight="1" thickBot="1">
      <c r="B92" s="1066" t="s">
        <v>270</v>
      </c>
      <c r="C92" s="1067"/>
      <c r="D92" s="1067"/>
      <c r="E92" s="105"/>
      <c r="F92" s="105"/>
      <c r="G92" s="105"/>
      <c r="H92" s="105"/>
      <c r="I92" s="106"/>
      <c r="J92" s="105"/>
      <c r="K92" s="105"/>
      <c r="L92" s="105"/>
      <c r="M92" s="105"/>
      <c r="N92" s="106"/>
      <c r="O92" s="105"/>
      <c r="P92" s="105"/>
      <c r="Q92" s="105"/>
      <c r="R92" s="105"/>
      <c r="S92" s="106"/>
      <c r="T92" s="105"/>
      <c r="U92" s="105"/>
      <c r="V92" s="105"/>
      <c r="W92" s="105"/>
      <c r="X92" s="106"/>
      <c r="Y92" s="105"/>
      <c r="Z92" s="105"/>
      <c r="AA92" s="105"/>
      <c r="AB92" s="105"/>
      <c r="AC92" s="107"/>
    </row>
    <row r="93" spans="2:29" ht="18" customHeight="1" thickBot="1">
      <c r="B93" s="1053" t="s">
        <v>273</v>
      </c>
      <c r="C93" s="1054"/>
      <c r="D93" s="1054"/>
      <c r="E93" s="110"/>
      <c r="F93" s="110"/>
      <c r="G93" s="110"/>
      <c r="H93" s="110"/>
      <c r="I93" s="111"/>
      <c r="J93" s="110"/>
      <c r="K93" s="110"/>
      <c r="L93" s="110"/>
      <c r="M93" s="110"/>
      <c r="N93" s="111"/>
      <c r="O93" s="110"/>
      <c r="P93" s="110"/>
      <c r="Q93" s="110"/>
      <c r="R93" s="110"/>
      <c r="S93" s="111"/>
      <c r="T93" s="110"/>
      <c r="U93" s="110"/>
      <c r="V93" s="110"/>
      <c r="W93" s="110"/>
      <c r="X93" s="111"/>
      <c r="Y93" s="110"/>
      <c r="Z93" s="110"/>
      <c r="AA93" s="110"/>
      <c r="AB93" s="110"/>
      <c r="AC93" s="112"/>
    </row>
    <row r="94" spans="2:29">
      <c r="B94" s="5"/>
      <c r="C94" s="5"/>
      <c r="D94" s="5"/>
    </row>
    <row r="95" spans="2:29" ht="12.75" thickBot="1">
      <c r="B95" s="78" t="s">
        <v>274</v>
      </c>
    </row>
    <row r="96" spans="2:29" ht="33.950000000000003" customHeight="1">
      <c r="B96" s="1068" t="s">
        <v>264</v>
      </c>
      <c r="C96" s="1070" t="s">
        <v>265</v>
      </c>
      <c r="D96" s="1072" t="s">
        <v>232</v>
      </c>
      <c r="E96" s="1043" t="s">
        <v>611</v>
      </c>
      <c r="F96" s="1043"/>
      <c r="G96" s="1043"/>
      <c r="H96" s="1043"/>
      <c r="I96" s="1043"/>
      <c r="J96" s="1043" t="s">
        <v>610</v>
      </c>
      <c r="K96" s="1043"/>
      <c r="L96" s="1043"/>
      <c r="M96" s="1043"/>
      <c r="N96" s="1043"/>
      <c r="O96" s="1043" t="s">
        <v>609</v>
      </c>
      <c r="P96" s="1043"/>
      <c r="Q96" s="1043"/>
      <c r="R96" s="1043"/>
      <c r="S96" s="1043"/>
      <c r="T96" s="1043" t="s">
        <v>608</v>
      </c>
      <c r="U96" s="1043"/>
      <c r="V96" s="1043"/>
      <c r="W96" s="1043"/>
      <c r="X96" s="1043"/>
      <c r="Y96" s="1043" t="s">
        <v>605</v>
      </c>
      <c r="Z96" s="1043"/>
      <c r="AA96" s="1043"/>
      <c r="AB96" s="1043"/>
      <c r="AC96" s="1044"/>
    </row>
    <row r="97" spans="2:29" ht="33.950000000000003" customHeight="1" thickBot="1">
      <c r="B97" s="1069"/>
      <c r="C97" s="1071"/>
      <c r="D97" s="1073"/>
      <c r="E97" s="79" t="s">
        <v>235</v>
      </c>
      <c r="F97" s="79" t="s">
        <v>236</v>
      </c>
      <c r="G97" s="80" t="s">
        <v>237</v>
      </c>
      <c r="H97" s="81" t="s">
        <v>238</v>
      </c>
      <c r="I97" s="79" t="s">
        <v>239</v>
      </c>
      <c r="J97" s="79" t="s">
        <v>235</v>
      </c>
      <c r="K97" s="79" t="s">
        <v>236</v>
      </c>
      <c r="L97" s="80" t="s">
        <v>237</v>
      </c>
      <c r="M97" s="81" t="s">
        <v>238</v>
      </c>
      <c r="N97" s="79" t="s">
        <v>239</v>
      </c>
      <c r="O97" s="79" t="s">
        <v>235</v>
      </c>
      <c r="P97" s="79" t="s">
        <v>236</v>
      </c>
      <c r="Q97" s="80" t="s">
        <v>237</v>
      </c>
      <c r="R97" s="81" t="s">
        <v>238</v>
      </c>
      <c r="S97" s="79" t="s">
        <v>239</v>
      </c>
      <c r="T97" s="79" t="s">
        <v>235</v>
      </c>
      <c r="U97" s="79" t="s">
        <v>236</v>
      </c>
      <c r="V97" s="80" t="s">
        <v>237</v>
      </c>
      <c r="W97" s="81" t="s">
        <v>238</v>
      </c>
      <c r="X97" s="79" t="s">
        <v>239</v>
      </c>
      <c r="Y97" s="79" t="s">
        <v>235</v>
      </c>
      <c r="Z97" s="79" t="s">
        <v>236</v>
      </c>
      <c r="AA97" s="80" t="s">
        <v>237</v>
      </c>
      <c r="AB97" s="81" t="s">
        <v>238</v>
      </c>
      <c r="AC97" s="130" t="s">
        <v>239</v>
      </c>
    </row>
    <row r="98" spans="2:29" ht="18" customHeight="1" thickTop="1">
      <c r="B98" s="1061" t="s">
        <v>275</v>
      </c>
      <c r="C98" s="1062" t="s">
        <v>276</v>
      </c>
      <c r="D98" s="131" t="s">
        <v>242</v>
      </c>
      <c r="E98" s="132"/>
      <c r="F98" s="132"/>
      <c r="G98" s="132"/>
      <c r="H98" s="132"/>
      <c r="I98" s="133"/>
      <c r="J98" s="132"/>
      <c r="K98" s="132"/>
      <c r="L98" s="132"/>
      <c r="M98" s="132"/>
      <c r="N98" s="135"/>
      <c r="O98" s="132"/>
      <c r="P98" s="132"/>
      <c r="Q98" s="132"/>
      <c r="R98" s="132"/>
      <c r="S98" s="133"/>
      <c r="T98" s="132"/>
      <c r="U98" s="132"/>
      <c r="V98" s="132"/>
      <c r="W98" s="132"/>
      <c r="X98" s="133"/>
      <c r="Y98" s="132"/>
      <c r="Z98" s="132"/>
      <c r="AA98" s="132"/>
      <c r="AB98" s="132"/>
      <c r="AC98" s="134"/>
    </row>
    <row r="99" spans="2:29" ht="18" customHeight="1">
      <c r="B99" s="1061"/>
      <c r="C99" s="1062"/>
      <c r="D99" s="89" t="s">
        <v>243</v>
      </c>
      <c r="E99" s="90"/>
      <c r="F99" s="90"/>
      <c r="G99" s="90"/>
      <c r="H99" s="90"/>
      <c r="I99" s="91"/>
      <c r="J99" s="90"/>
      <c r="K99" s="90"/>
      <c r="L99" s="90"/>
      <c r="M99" s="90"/>
      <c r="N99" s="136"/>
      <c r="O99" s="90"/>
      <c r="P99" s="90"/>
      <c r="Q99" s="90"/>
      <c r="R99" s="90"/>
      <c r="S99" s="91"/>
      <c r="T99" s="90"/>
      <c r="U99" s="90"/>
      <c r="V99" s="90"/>
      <c r="W99" s="90"/>
      <c r="X99" s="91"/>
      <c r="Y99" s="90"/>
      <c r="Z99" s="90"/>
      <c r="AA99" s="90"/>
      <c r="AB99" s="90"/>
      <c r="AC99" s="92"/>
    </row>
    <row r="100" spans="2:29" ht="18" customHeight="1">
      <c r="B100" s="1061"/>
      <c r="C100" s="1062"/>
      <c r="D100" s="89" t="s">
        <v>244</v>
      </c>
      <c r="E100" s="90"/>
      <c r="F100" s="90"/>
      <c r="G100" s="90"/>
      <c r="H100" s="90"/>
      <c r="I100" s="91"/>
      <c r="J100" s="90"/>
      <c r="K100" s="90"/>
      <c r="L100" s="90"/>
      <c r="M100" s="90"/>
      <c r="N100" s="136"/>
      <c r="O100" s="90"/>
      <c r="P100" s="90"/>
      <c r="Q100" s="90"/>
      <c r="R100" s="90"/>
      <c r="S100" s="91"/>
      <c r="T100" s="90"/>
      <c r="U100" s="90"/>
      <c r="V100" s="90"/>
      <c r="W100" s="90"/>
      <c r="X100" s="91"/>
      <c r="Y100" s="90"/>
      <c r="Z100" s="90"/>
      <c r="AA100" s="90"/>
      <c r="AB100" s="90"/>
      <c r="AC100" s="92"/>
    </row>
    <row r="101" spans="2:29" ht="18" customHeight="1">
      <c r="B101" s="1061"/>
      <c r="C101" s="1062"/>
      <c r="D101" s="89" t="s">
        <v>245</v>
      </c>
      <c r="E101" s="90"/>
      <c r="F101" s="90"/>
      <c r="G101" s="90"/>
      <c r="H101" s="90"/>
      <c r="I101" s="91"/>
      <c r="J101" s="90"/>
      <c r="K101" s="90"/>
      <c r="L101" s="90"/>
      <c r="M101" s="90"/>
      <c r="N101" s="136"/>
      <c r="O101" s="90"/>
      <c r="P101" s="90"/>
      <c r="Q101" s="90"/>
      <c r="R101" s="90"/>
      <c r="S101" s="91"/>
      <c r="T101" s="90"/>
      <c r="U101" s="90"/>
      <c r="V101" s="90"/>
      <c r="W101" s="90"/>
      <c r="X101" s="91"/>
      <c r="Y101" s="90"/>
      <c r="Z101" s="90"/>
      <c r="AA101" s="90"/>
      <c r="AB101" s="90"/>
      <c r="AC101" s="92"/>
    </row>
    <row r="102" spans="2:29" ht="18" customHeight="1">
      <c r="B102" s="1061"/>
      <c r="C102" s="1062"/>
      <c r="D102" s="94" t="s">
        <v>250</v>
      </c>
      <c r="E102" s="90"/>
      <c r="F102" s="90"/>
      <c r="G102" s="90"/>
      <c r="H102" s="90"/>
      <c r="I102" s="91"/>
      <c r="J102" s="90"/>
      <c r="K102" s="90"/>
      <c r="L102" s="90"/>
      <c r="M102" s="90"/>
      <c r="N102" s="136"/>
      <c r="O102" s="90"/>
      <c r="P102" s="90"/>
      <c r="Q102" s="90"/>
      <c r="R102" s="90"/>
      <c r="S102" s="91"/>
      <c r="T102" s="90"/>
      <c r="U102" s="90"/>
      <c r="V102" s="90"/>
      <c r="W102" s="90"/>
      <c r="X102" s="91"/>
      <c r="Y102" s="90"/>
      <c r="Z102" s="90"/>
      <c r="AA102" s="90"/>
      <c r="AB102" s="90"/>
      <c r="AC102" s="92"/>
    </row>
    <row r="103" spans="2:29" ht="18" customHeight="1">
      <c r="B103" s="1061"/>
      <c r="C103" s="1063"/>
      <c r="D103" s="89" t="s">
        <v>247</v>
      </c>
      <c r="E103" s="90"/>
      <c r="F103" s="90"/>
      <c r="G103" s="90"/>
      <c r="H103" s="90"/>
      <c r="I103" s="91"/>
      <c r="J103" s="90"/>
      <c r="K103" s="90"/>
      <c r="L103" s="90"/>
      <c r="M103" s="90"/>
      <c r="N103" s="136"/>
      <c r="O103" s="90"/>
      <c r="P103" s="90"/>
      <c r="Q103" s="90"/>
      <c r="R103" s="90"/>
      <c r="S103" s="91"/>
      <c r="T103" s="90"/>
      <c r="U103" s="90"/>
      <c r="V103" s="90"/>
      <c r="W103" s="90"/>
      <c r="X103" s="90"/>
      <c r="Y103" s="90"/>
      <c r="Z103" s="90"/>
      <c r="AA103" s="90"/>
      <c r="AB103" s="90"/>
      <c r="AC103" s="92"/>
    </row>
    <row r="104" spans="2:29" ht="18" customHeight="1" thickBot="1">
      <c r="B104" s="1061"/>
      <c r="C104" s="1064" t="s">
        <v>268</v>
      </c>
      <c r="D104" s="1065"/>
      <c r="E104" s="96"/>
      <c r="F104" s="96"/>
      <c r="G104" s="96"/>
      <c r="H104" s="96"/>
      <c r="I104" s="97"/>
      <c r="J104" s="96"/>
      <c r="K104" s="96"/>
      <c r="L104" s="96"/>
      <c r="M104" s="96"/>
      <c r="N104" s="137"/>
      <c r="O104" s="96"/>
      <c r="P104" s="96"/>
      <c r="Q104" s="96"/>
      <c r="R104" s="96"/>
      <c r="S104" s="97"/>
      <c r="T104" s="96"/>
      <c r="U104" s="96"/>
      <c r="V104" s="96"/>
      <c r="W104" s="96"/>
      <c r="X104" s="97"/>
      <c r="Y104" s="96"/>
      <c r="Z104" s="96"/>
      <c r="AA104" s="96"/>
      <c r="AB104" s="96"/>
      <c r="AC104" s="98"/>
    </row>
    <row r="105" spans="2:29" ht="18" customHeight="1" thickBot="1">
      <c r="B105" s="1053" t="s">
        <v>277</v>
      </c>
      <c r="C105" s="1054"/>
      <c r="D105" s="1054"/>
      <c r="E105" s="110"/>
      <c r="F105" s="110"/>
      <c r="G105" s="110"/>
      <c r="H105" s="110"/>
      <c r="I105" s="111"/>
      <c r="J105" s="110"/>
      <c r="K105" s="110"/>
      <c r="L105" s="110"/>
      <c r="M105" s="110"/>
      <c r="N105" s="138"/>
      <c r="O105" s="110"/>
      <c r="P105" s="110"/>
      <c r="Q105" s="110"/>
      <c r="R105" s="110"/>
      <c r="S105" s="111"/>
      <c r="T105" s="110"/>
      <c r="U105" s="110"/>
      <c r="V105" s="110"/>
      <c r="W105" s="110"/>
      <c r="X105" s="111"/>
      <c r="Y105" s="110"/>
      <c r="Z105" s="110"/>
      <c r="AA105" s="110"/>
      <c r="AB105" s="110"/>
      <c r="AC105" s="112"/>
    </row>
    <row r="106" spans="2:29">
      <c r="B106" s="139"/>
      <c r="C106" s="5"/>
      <c r="D106" s="5"/>
    </row>
    <row r="107" spans="2:29" ht="12.75" thickBot="1">
      <c r="B107" s="78" t="s">
        <v>278</v>
      </c>
    </row>
    <row r="108" spans="2:29" ht="33.950000000000003" customHeight="1">
      <c r="B108" s="1055" t="s">
        <v>279</v>
      </c>
      <c r="C108" s="1056"/>
      <c r="D108" s="1057"/>
      <c r="E108" s="1043" t="s">
        <v>611</v>
      </c>
      <c r="F108" s="1043"/>
      <c r="G108" s="1043"/>
      <c r="H108" s="1043"/>
      <c r="I108" s="1043"/>
      <c r="J108" s="1043" t="s">
        <v>610</v>
      </c>
      <c r="K108" s="1043"/>
      <c r="L108" s="1043"/>
      <c r="M108" s="1043"/>
      <c r="N108" s="1043"/>
      <c r="O108" s="1043" t="s">
        <v>609</v>
      </c>
      <c r="P108" s="1043"/>
      <c r="Q108" s="1043"/>
      <c r="R108" s="1043"/>
      <c r="S108" s="1043"/>
      <c r="T108" s="1043" t="s">
        <v>608</v>
      </c>
      <c r="U108" s="1043"/>
      <c r="V108" s="1043"/>
      <c r="W108" s="1043"/>
      <c r="X108" s="1043"/>
      <c r="Y108" s="1043" t="s">
        <v>605</v>
      </c>
      <c r="Z108" s="1043"/>
      <c r="AA108" s="1043"/>
      <c r="AB108" s="1043"/>
      <c r="AC108" s="1044"/>
    </row>
    <row r="109" spans="2:29" ht="33.950000000000003" customHeight="1" thickBot="1">
      <c r="B109" s="1058"/>
      <c r="C109" s="1059"/>
      <c r="D109" s="1060"/>
      <c r="E109" s="79" t="s">
        <v>235</v>
      </c>
      <c r="F109" s="79" t="s">
        <v>236</v>
      </c>
      <c r="G109" s="80" t="s">
        <v>237</v>
      </c>
      <c r="H109" s="81" t="s">
        <v>238</v>
      </c>
      <c r="I109" s="79" t="s">
        <v>239</v>
      </c>
      <c r="J109" s="79" t="s">
        <v>235</v>
      </c>
      <c r="K109" s="79" t="s">
        <v>236</v>
      </c>
      <c r="L109" s="80" t="s">
        <v>237</v>
      </c>
      <c r="M109" s="81" t="s">
        <v>238</v>
      </c>
      <c r="N109" s="79" t="s">
        <v>239</v>
      </c>
      <c r="O109" s="79" t="s">
        <v>235</v>
      </c>
      <c r="P109" s="79" t="s">
        <v>236</v>
      </c>
      <c r="Q109" s="80" t="s">
        <v>237</v>
      </c>
      <c r="R109" s="81" t="s">
        <v>238</v>
      </c>
      <c r="S109" s="79" t="s">
        <v>239</v>
      </c>
      <c r="T109" s="79" t="s">
        <v>235</v>
      </c>
      <c r="U109" s="79" t="s">
        <v>236</v>
      </c>
      <c r="V109" s="80" t="s">
        <v>237</v>
      </c>
      <c r="W109" s="81" t="s">
        <v>238</v>
      </c>
      <c r="X109" s="79" t="s">
        <v>239</v>
      </c>
      <c r="Y109" s="79" t="s">
        <v>235</v>
      </c>
      <c r="Z109" s="79" t="s">
        <v>236</v>
      </c>
      <c r="AA109" s="80" t="s">
        <v>237</v>
      </c>
      <c r="AB109" s="81" t="s">
        <v>238</v>
      </c>
      <c r="AC109" s="130" t="s">
        <v>239</v>
      </c>
    </row>
    <row r="110" spans="2:29" ht="18.75" customHeight="1" thickTop="1">
      <c r="B110" s="1045" t="s">
        <v>280</v>
      </c>
      <c r="C110" s="1046"/>
      <c r="D110" s="1047"/>
      <c r="E110" s="132"/>
      <c r="F110" s="132"/>
      <c r="G110" s="132"/>
      <c r="H110" s="132"/>
      <c r="I110" s="133"/>
      <c r="J110" s="132"/>
      <c r="K110" s="132"/>
      <c r="L110" s="132"/>
      <c r="M110" s="132"/>
      <c r="N110" s="133"/>
      <c r="O110" s="132"/>
      <c r="P110" s="132"/>
      <c r="Q110" s="132"/>
      <c r="R110" s="132"/>
      <c r="S110" s="133"/>
      <c r="T110" s="132"/>
      <c r="U110" s="132"/>
      <c r="V110" s="132"/>
      <c r="W110" s="132"/>
      <c r="X110" s="133"/>
      <c r="Y110" s="132"/>
      <c r="Z110" s="132"/>
      <c r="AA110" s="132"/>
      <c r="AB110" s="132"/>
      <c r="AC110" s="134"/>
    </row>
    <row r="111" spans="2:29" ht="18.75" customHeight="1">
      <c r="B111" s="1048" t="s">
        <v>281</v>
      </c>
      <c r="C111" s="1049"/>
      <c r="D111" s="1050"/>
      <c r="E111" s="90"/>
      <c r="F111" s="90"/>
      <c r="G111" s="90"/>
      <c r="H111" s="90"/>
      <c r="I111" s="91"/>
      <c r="J111" s="90"/>
      <c r="K111" s="90"/>
      <c r="L111" s="90"/>
      <c r="M111" s="90"/>
      <c r="N111" s="91"/>
      <c r="O111" s="90"/>
      <c r="P111" s="90"/>
      <c r="Q111" s="90"/>
      <c r="R111" s="90"/>
      <c r="S111" s="91"/>
      <c r="T111" s="90"/>
      <c r="U111" s="90"/>
      <c r="V111" s="90"/>
      <c r="W111" s="90"/>
      <c r="X111" s="91"/>
      <c r="Y111" s="90"/>
      <c r="Z111" s="90"/>
      <c r="AA111" s="90"/>
      <c r="AB111" s="90"/>
      <c r="AC111" s="92"/>
    </row>
    <row r="112" spans="2:29" ht="18.75" customHeight="1" thickBot="1">
      <c r="B112" s="1051" t="s">
        <v>268</v>
      </c>
      <c r="C112" s="1052"/>
      <c r="D112" s="1052"/>
      <c r="E112" s="101"/>
      <c r="F112" s="101"/>
      <c r="G112" s="101"/>
      <c r="H112" s="101"/>
      <c r="I112" s="102"/>
      <c r="J112" s="101"/>
      <c r="K112" s="101"/>
      <c r="L112" s="101"/>
      <c r="M112" s="101"/>
      <c r="N112" s="102"/>
      <c r="O112" s="101"/>
      <c r="P112" s="101"/>
      <c r="Q112" s="101"/>
      <c r="R112" s="101"/>
      <c r="S112" s="102"/>
      <c r="T112" s="101"/>
      <c r="U112" s="101"/>
      <c r="V112" s="101"/>
      <c r="W112" s="101"/>
      <c r="X112" s="102"/>
      <c r="Y112" s="101"/>
      <c r="Z112" s="101"/>
      <c r="AA112" s="101"/>
      <c r="AB112" s="101"/>
      <c r="AC112" s="103"/>
    </row>
    <row r="113" spans="1:29" ht="18.75" customHeight="1" thickBot="1">
      <c r="B113" s="1053" t="s">
        <v>282</v>
      </c>
      <c r="C113" s="1054"/>
      <c r="D113" s="1054"/>
      <c r="E113" s="110"/>
      <c r="F113" s="110"/>
      <c r="G113" s="110"/>
      <c r="H113" s="110"/>
      <c r="I113" s="111"/>
      <c r="J113" s="110"/>
      <c r="K113" s="110"/>
      <c r="L113" s="110"/>
      <c r="M113" s="110"/>
      <c r="N113" s="111"/>
      <c r="O113" s="110"/>
      <c r="P113" s="110"/>
      <c r="Q113" s="110"/>
      <c r="R113" s="110"/>
      <c r="S113" s="111"/>
      <c r="T113" s="110"/>
      <c r="U113" s="110"/>
      <c r="V113" s="110"/>
      <c r="W113" s="110"/>
      <c r="X113" s="111"/>
      <c r="Y113" s="110"/>
      <c r="Z113" s="110"/>
      <c r="AA113" s="110"/>
      <c r="AB113" s="110"/>
      <c r="AC113" s="112"/>
    </row>
    <row r="114" spans="1:29" ht="3.75" customHeight="1">
      <c r="B114" s="140"/>
      <c r="C114" s="140"/>
      <c r="D114" s="140"/>
      <c r="E114" s="13"/>
      <c r="F114" s="13"/>
      <c r="G114" s="13"/>
      <c r="H114" s="13"/>
      <c r="I114" s="13"/>
      <c r="J114" s="13"/>
      <c r="K114" s="13"/>
      <c r="L114" s="13"/>
      <c r="M114" s="13"/>
      <c r="N114" s="13"/>
      <c r="O114" s="13"/>
      <c r="P114" s="13"/>
      <c r="Q114" s="13"/>
      <c r="R114" s="13"/>
      <c r="S114" s="13"/>
      <c r="T114" s="13"/>
      <c r="U114" s="13"/>
      <c r="V114" s="13"/>
      <c r="W114" s="13"/>
      <c r="X114" s="13"/>
      <c r="Y114" s="13"/>
      <c r="Z114" s="13"/>
      <c r="AA114" s="13"/>
      <c r="AB114" s="13"/>
      <c r="AC114" s="13"/>
    </row>
    <row r="115" spans="1:29" s="44" customFormat="1" ht="12.75">
      <c r="A115" s="44" t="s">
        <v>283</v>
      </c>
      <c r="B115" s="76"/>
      <c r="C115" s="76"/>
      <c r="D115" s="76"/>
      <c r="E115" s="141"/>
      <c r="F115" s="142"/>
      <c r="G115" s="142"/>
      <c r="H115" s="142"/>
    </row>
    <row r="116" spans="1:29" s="44" customFormat="1" ht="21.75" customHeight="1">
      <c r="A116" s="143" t="s">
        <v>284</v>
      </c>
      <c r="B116" s="1042" t="s">
        <v>285</v>
      </c>
      <c r="C116" s="1042"/>
      <c r="D116" s="1042"/>
      <c r="E116" s="1042"/>
      <c r="F116" s="1042"/>
      <c r="G116" s="1042"/>
      <c r="H116" s="1042"/>
      <c r="I116" s="1042"/>
      <c r="J116" s="1042"/>
      <c r="K116" s="1042"/>
      <c r="L116" s="1042"/>
      <c r="M116" s="1042"/>
      <c r="N116" s="1042"/>
      <c r="O116" s="1042"/>
      <c r="P116" s="1042"/>
      <c r="Q116" s="1042"/>
      <c r="R116" s="1042"/>
      <c r="S116" s="1042"/>
      <c r="T116" s="1042"/>
      <c r="U116" s="1042"/>
      <c r="V116" s="1042"/>
      <c r="W116" s="144"/>
    </row>
    <row r="117" spans="1:29" s="44" customFormat="1" ht="21.75" customHeight="1">
      <c r="A117" s="143" t="s">
        <v>286</v>
      </c>
      <c r="B117" s="1042" t="s">
        <v>287</v>
      </c>
      <c r="C117" s="1042"/>
      <c r="D117" s="1042"/>
      <c r="E117" s="1042"/>
      <c r="F117" s="1042"/>
      <c r="G117" s="1042"/>
      <c r="H117" s="1042"/>
      <c r="I117" s="1042"/>
      <c r="J117" s="1042"/>
      <c r="K117" s="1042"/>
      <c r="L117" s="1042"/>
      <c r="M117" s="1042"/>
      <c r="N117" s="1042"/>
      <c r="O117" s="1042"/>
      <c r="P117" s="1042"/>
      <c r="Q117" s="1042"/>
      <c r="R117" s="1042"/>
      <c r="S117" s="1042"/>
      <c r="T117" s="1042"/>
      <c r="U117" s="1042"/>
      <c r="V117" s="1042"/>
      <c r="W117" s="144"/>
    </row>
    <row r="118" spans="1:29" s="44" customFormat="1" ht="21.75" customHeight="1">
      <c r="A118" s="143" t="s">
        <v>288</v>
      </c>
      <c r="B118" s="1042" t="s">
        <v>289</v>
      </c>
      <c r="C118" s="1042"/>
      <c r="D118" s="1042"/>
      <c r="E118" s="1042"/>
      <c r="F118" s="1042"/>
      <c r="G118" s="1042"/>
      <c r="H118" s="1042"/>
      <c r="I118" s="1042"/>
      <c r="J118" s="1042"/>
      <c r="K118" s="1042"/>
      <c r="L118" s="1042"/>
      <c r="M118" s="1042"/>
      <c r="N118" s="1042"/>
      <c r="O118" s="1042"/>
      <c r="P118" s="1042"/>
      <c r="Q118" s="1042"/>
      <c r="R118" s="1042"/>
      <c r="S118" s="1042"/>
      <c r="T118" s="1042"/>
      <c r="U118" s="1042"/>
      <c r="V118" s="1042"/>
      <c r="W118" s="144"/>
    </row>
    <row r="119" spans="1:29" s="44" customFormat="1" ht="32.25" customHeight="1">
      <c r="A119" s="143" t="s">
        <v>290</v>
      </c>
      <c r="B119" s="1042" t="s">
        <v>291</v>
      </c>
      <c r="C119" s="1042"/>
      <c r="D119" s="1042"/>
      <c r="E119" s="1042"/>
      <c r="F119" s="1042"/>
      <c r="G119" s="1042"/>
      <c r="H119" s="1042"/>
      <c r="I119" s="1042"/>
      <c r="J119" s="1042"/>
      <c r="K119" s="1042"/>
      <c r="L119" s="1042"/>
      <c r="M119" s="1042"/>
      <c r="N119" s="1042"/>
      <c r="O119" s="1042"/>
      <c r="P119" s="1042"/>
      <c r="Q119" s="1042"/>
      <c r="R119" s="1042"/>
      <c r="S119" s="1042"/>
      <c r="T119" s="1042"/>
      <c r="U119" s="1042"/>
      <c r="V119" s="1042"/>
      <c r="W119" s="76"/>
    </row>
    <row r="120" spans="1:29" s="44" customFormat="1" ht="21.75" customHeight="1">
      <c r="A120" s="143" t="s">
        <v>292</v>
      </c>
      <c r="B120" s="1042" t="s">
        <v>293</v>
      </c>
      <c r="C120" s="1042"/>
      <c r="D120" s="1042"/>
      <c r="E120" s="1042"/>
      <c r="F120" s="1042"/>
      <c r="G120" s="1042"/>
      <c r="H120" s="1042"/>
      <c r="I120" s="1042"/>
      <c r="J120" s="1042"/>
      <c r="K120" s="1042"/>
      <c r="L120" s="1042"/>
      <c r="M120" s="1042"/>
      <c r="N120" s="1042"/>
      <c r="O120" s="1042"/>
      <c r="P120" s="1042"/>
      <c r="Q120" s="1042"/>
      <c r="R120" s="1042"/>
      <c r="S120" s="1042"/>
      <c r="T120" s="1042"/>
      <c r="U120" s="1042"/>
      <c r="V120" s="1042"/>
    </row>
    <row r="121" spans="1:29" s="44" customFormat="1" ht="21.75" customHeight="1">
      <c r="A121" s="143" t="s">
        <v>294</v>
      </c>
      <c r="B121" s="1042" t="s">
        <v>295</v>
      </c>
      <c r="C121" s="1042"/>
      <c r="D121" s="1042"/>
      <c r="E121" s="1042"/>
      <c r="F121" s="1042"/>
      <c r="G121" s="1042"/>
      <c r="H121" s="1042"/>
      <c r="I121" s="1042"/>
      <c r="J121" s="1042"/>
      <c r="K121" s="1042"/>
      <c r="L121" s="1042"/>
      <c r="M121" s="1042"/>
      <c r="N121" s="1042"/>
      <c r="O121" s="1042"/>
      <c r="P121" s="1042"/>
      <c r="Q121" s="1042"/>
      <c r="R121" s="1042"/>
      <c r="S121" s="1042"/>
      <c r="T121" s="1042"/>
      <c r="U121" s="1042"/>
      <c r="V121" s="1042"/>
    </row>
    <row r="122" spans="1:29" s="44" customFormat="1" ht="21.75" customHeight="1">
      <c r="A122" s="143" t="s">
        <v>296</v>
      </c>
      <c r="B122" s="1042" t="s">
        <v>297</v>
      </c>
      <c r="C122" s="1042"/>
      <c r="D122" s="1042"/>
      <c r="E122" s="1042"/>
      <c r="F122" s="1042"/>
      <c r="G122" s="1042"/>
      <c r="H122" s="1042"/>
      <c r="I122" s="1042"/>
      <c r="J122" s="1042"/>
      <c r="K122" s="1042"/>
      <c r="L122" s="1042"/>
      <c r="M122" s="1042"/>
      <c r="N122" s="1042"/>
      <c r="O122" s="1042"/>
      <c r="P122" s="1042"/>
      <c r="Q122" s="1042"/>
      <c r="R122" s="1042"/>
      <c r="S122" s="1042"/>
      <c r="T122" s="1042"/>
      <c r="U122" s="1042"/>
      <c r="V122" s="1042"/>
      <c r="W122" s="76"/>
    </row>
    <row r="123" spans="1:29" s="44" customFormat="1" ht="21.75" customHeight="1">
      <c r="A123" s="143" t="s">
        <v>298</v>
      </c>
      <c r="B123" s="1042" t="s">
        <v>299</v>
      </c>
      <c r="C123" s="1042"/>
      <c r="D123" s="1042"/>
      <c r="E123" s="1042"/>
      <c r="F123" s="1042"/>
      <c r="G123" s="1042"/>
      <c r="H123" s="1042"/>
      <c r="I123" s="1042"/>
      <c r="J123" s="1042"/>
      <c r="K123" s="1042"/>
      <c r="L123" s="1042"/>
      <c r="M123" s="1042"/>
      <c r="N123" s="1042"/>
      <c r="O123" s="1042"/>
      <c r="P123" s="1042"/>
      <c r="Q123" s="1042"/>
      <c r="R123" s="1042"/>
      <c r="S123" s="1042"/>
      <c r="T123" s="1042"/>
      <c r="U123" s="1042"/>
      <c r="V123" s="1042"/>
    </row>
    <row r="124" spans="1:29" s="44" customFormat="1" ht="21.75" customHeight="1">
      <c r="A124" s="143" t="s">
        <v>300</v>
      </c>
      <c r="B124" s="1042" t="s">
        <v>301</v>
      </c>
      <c r="C124" s="1042"/>
      <c r="D124" s="1042"/>
      <c r="E124" s="1042"/>
      <c r="F124" s="1042"/>
      <c r="G124" s="1042"/>
      <c r="H124" s="1042"/>
      <c r="I124" s="1042"/>
      <c r="J124" s="1042"/>
      <c r="K124" s="1042"/>
      <c r="L124" s="1042"/>
      <c r="M124" s="1042"/>
      <c r="N124" s="1042"/>
      <c r="O124" s="1042"/>
      <c r="P124" s="1042"/>
      <c r="Q124" s="1042"/>
      <c r="R124" s="1042"/>
      <c r="S124" s="1042"/>
      <c r="T124" s="1042"/>
      <c r="U124" s="1042"/>
      <c r="V124" s="1042"/>
      <c r="W124" s="144"/>
    </row>
    <row r="125" spans="1:29" s="44" customFormat="1" ht="21.75" customHeight="1">
      <c r="A125" s="143" t="s">
        <v>302</v>
      </c>
      <c r="B125" s="1042" t="s">
        <v>303</v>
      </c>
      <c r="C125" s="1042"/>
      <c r="D125" s="1042"/>
      <c r="E125" s="1042"/>
      <c r="F125" s="1042"/>
      <c r="G125" s="1042"/>
      <c r="H125" s="1042"/>
      <c r="I125" s="1042"/>
      <c r="J125" s="1042"/>
      <c r="K125" s="1042"/>
      <c r="L125" s="1042"/>
      <c r="M125" s="1042"/>
      <c r="N125" s="1042"/>
      <c r="O125" s="1042"/>
      <c r="P125" s="1042"/>
      <c r="Q125" s="1042"/>
      <c r="R125" s="1042"/>
      <c r="S125" s="1042"/>
      <c r="T125" s="1042"/>
      <c r="U125" s="1042"/>
      <c r="V125" s="1042"/>
    </row>
  </sheetData>
  <mergeCells count="100">
    <mergeCell ref="T5:X5"/>
    <mergeCell ref="Y5:AC5"/>
    <mergeCell ref="AD5:AD6"/>
    <mergeCell ref="AE5:AE6"/>
    <mergeCell ref="B7:B20"/>
    <mergeCell ref="C7:C12"/>
    <mergeCell ref="C13:D13"/>
    <mergeCell ref="C14:C19"/>
    <mergeCell ref="C20:D20"/>
    <mergeCell ref="B5:B6"/>
    <mergeCell ref="C5:C6"/>
    <mergeCell ref="D5:D6"/>
    <mergeCell ref="E5:I5"/>
    <mergeCell ref="J5:N5"/>
    <mergeCell ref="O5:S5"/>
    <mergeCell ref="AE26:AE27"/>
    <mergeCell ref="B21:D21"/>
    <mergeCell ref="B22:D22"/>
    <mergeCell ref="B26:B27"/>
    <mergeCell ref="C26:C27"/>
    <mergeCell ref="D26:D27"/>
    <mergeCell ref="E26:I26"/>
    <mergeCell ref="J26:N26"/>
    <mergeCell ref="O26:S26"/>
    <mergeCell ref="T26:X26"/>
    <mergeCell ref="Y26:AC26"/>
    <mergeCell ref="AD26:AD27"/>
    <mergeCell ref="B28:B48"/>
    <mergeCell ref="C28:C33"/>
    <mergeCell ref="C34:D34"/>
    <mergeCell ref="C35:C40"/>
    <mergeCell ref="C41:D41"/>
    <mergeCell ref="C42:C47"/>
    <mergeCell ref="C48:D48"/>
    <mergeCell ref="B49:D49"/>
    <mergeCell ref="B50:D50"/>
    <mergeCell ref="B51:D51"/>
    <mergeCell ref="B52:D52"/>
    <mergeCell ref="B56:B57"/>
    <mergeCell ref="C56:C57"/>
    <mergeCell ref="D56:D57"/>
    <mergeCell ref="B58:B71"/>
    <mergeCell ref="C58:C63"/>
    <mergeCell ref="C64:D64"/>
    <mergeCell ref="C65:C70"/>
    <mergeCell ref="C71:D71"/>
    <mergeCell ref="E56:I56"/>
    <mergeCell ref="J56:N56"/>
    <mergeCell ref="O56:S56"/>
    <mergeCell ref="T56:X56"/>
    <mergeCell ref="Y56:AC56"/>
    <mergeCell ref="B72:D72"/>
    <mergeCell ref="B73:D73"/>
    <mergeCell ref="B76:B77"/>
    <mergeCell ref="C76:C77"/>
    <mergeCell ref="D76:D77"/>
    <mergeCell ref="J76:N76"/>
    <mergeCell ref="O76:S76"/>
    <mergeCell ref="T76:X76"/>
    <mergeCell ref="Y76:AC76"/>
    <mergeCell ref="B78:B91"/>
    <mergeCell ref="C78:C83"/>
    <mergeCell ref="C84:D84"/>
    <mergeCell ref="C85:C90"/>
    <mergeCell ref="C91:D91"/>
    <mergeCell ref="E76:I76"/>
    <mergeCell ref="B92:D92"/>
    <mergeCell ref="B93:D93"/>
    <mergeCell ref="B96:B97"/>
    <mergeCell ref="C96:C97"/>
    <mergeCell ref="D96:D97"/>
    <mergeCell ref="J96:N96"/>
    <mergeCell ref="O96:S96"/>
    <mergeCell ref="T96:X96"/>
    <mergeCell ref="Y96:AC96"/>
    <mergeCell ref="B98:B104"/>
    <mergeCell ref="C98:C103"/>
    <mergeCell ref="C104:D104"/>
    <mergeCell ref="E96:I96"/>
    <mergeCell ref="B116:V116"/>
    <mergeCell ref="B105:D105"/>
    <mergeCell ref="B108:D109"/>
    <mergeCell ref="E108:I108"/>
    <mergeCell ref="J108:N108"/>
    <mergeCell ref="O108:S108"/>
    <mergeCell ref="T108:X108"/>
    <mergeCell ref="Y108:AC108"/>
    <mergeCell ref="B110:D110"/>
    <mergeCell ref="B111:D111"/>
    <mergeCell ref="B112:D112"/>
    <mergeCell ref="B113:D113"/>
    <mergeCell ref="B123:V123"/>
    <mergeCell ref="B124:V124"/>
    <mergeCell ref="B125:V125"/>
    <mergeCell ref="B117:V117"/>
    <mergeCell ref="B118:V118"/>
    <mergeCell ref="B119:V119"/>
    <mergeCell ref="B120:V120"/>
    <mergeCell ref="B121:V121"/>
    <mergeCell ref="B122:V122"/>
  </mergeCells>
  <phoneticPr fontId="4"/>
  <pageMargins left="0.25" right="0.25" top="0.75" bottom="0.75" header="0.3" footer="0.3"/>
  <pageSetup paperSize="9" scale="57" fitToHeight="0" orientation="landscape" r:id="rId1"/>
  <rowBreaks count="3" manualBreakCount="3">
    <brk id="53" max="30" man="1"/>
    <brk id="74" max="16383" man="1"/>
    <brk id="114" max="16383"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9"/>
  <sheetViews>
    <sheetView view="pageBreakPreview" topLeftCell="A46" zoomScaleNormal="70" zoomScaleSheetLayoutView="100" workbookViewId="0">
      <selection activeCell="J26" sqref="J26"/>
    </sheetView>
  </sheetViews>
  <sheetFormatPr defaultRowHeight="15" customHeight="1"/>
  <cols>
    <col min="1" max="1" width="4.125" style="76" customWidth="1"/>
    <col min="2" max="4" width="16.75" style="42" customWidth="1"/>
    <col min="5" max="5" width="20.125" style="42" customWidth="1"/>
    <col min="6" max="7" width="13.5" style="42" customWidth="1"/>
    <col min="8" max="8" width="14.125" style="42" customWidth="1"/>
    <col min="9" max="9" width="11.25" style="42" customWidth="1"/>
    <col min="10" max="10" width="10.625" style="42" customWidth="1"/>
    <col min="11" max="255" width="9" style="42"/>
    <col min="256" max="257" width="2.5" style="42" customWidth="1"/>
    <col min="258" max="260" width="16.75" style="42" customWidth="1"/>
    <col min="261" max="261" width="20.125" style="42" customWidth="1"/>
    <col min="262" max="263" width="13.5" style="42" customWidth="1"/>
    <col min="264" max="264" width="14.125" style="42" customWidth="1"/>
    <col min="265" max="265" width="11.25" style="42" customWidth="1"/>
    <col min="266" max="266" width="10.625" style="42" customWidth="1"/>
    <col min="267" max="511" width="9" style="42"/>
    <col min="512" max="513" width="2.5" style="42" customWidth="1"/>
    <col min="514" max="516" width="16.75" style="42" customWidth="1"/>
    <col min="517" max="517" width="20.125" style="42" customWidth="1"/>
    <col min="518" max="519" width="13.5" style="42" customWidth="1"/>
    <col min="520" max="520" width="14.125" style="42" customWidth="1"/>
    <col min="521" max="521" width="11.25" style="42" customWidth="1"/>
    <col min="522" max="522" width="10.625" style="42" customWidth="1"/>
    <col min="523" max="767" width="9" style="42"/>
    <col min="768" max="769" width="2.5" style="42" customWidth="1"/>
    <col min="770" max="772" width="16.75" style="42" customWidth="1"/>
    <col min="773" max="773" width="20.125" style="42" customWidth="1"/>
    <col min="774" max="775" width="13.5" style="42" customWidth="1"/>
    <col min="776" max="776" width="14.125" style="42" customWidth="1"/>
    <col min="777" max="777" width="11.25" style="42" customWidth="1"/>
    <col min="778" max="778" width="10.625" style="42" customWidth="1"/>
    <col min="779" max="1023" width="9" style="42"/>
    <col min="1024" max="1025" width="2.5" style="42" customWidth="1"/>
    <col min="1026" max="1028" width="16.75" style="42" customWidth="1"/>
    <col min="1029" max="1029" width="20.125" style="42" customWidth="1"/>
    <col min="1030" max="1031" width="13.5" style="42" customWidth="1"/>
    <col min="1032" max="1032" width="14.125" style="42" customWidth="1"/>
    <col min="1033" max="1033" width="11.25" style="42" customWidth="1"/>
    <col min="1034" max="1034" width="10.625" style="42" customWidth="1"/>
    <col min="1035" max="1279" width="9" style="42"/>
    <col min="1280" max="1281" width="2.5" style="42" customWidth="1"/>
    <col min="1282" max="1284" width="16.75" style="42" customWidth="1"/>
    <col min="1285" max="1285" width="20.125" style="42" customWidth="1"/>
    <col min="1286" max="1287" width="13.5" style="42" customWidth="1"/>
    <col min="1288" max="1288" width="14.125" style="42" customWidth="1"/>
    <col min="1289" max="1289" width="11.25" style="42" customWidth="1"/>
    <col min="1290" max="1290" width="10.625" style="42" customWidth="1"/>
    <col min="1291" max="1535" width="9" style="42"/>
    <col min="1536" max="1537" width="2.5" style="42" customWidth="1"/>
    <col min="1538" max="1540" width="16.75" style="42" customWidth="1"/>
    <col min="1541" max="1541" width="20.125" style="42" customWidth="1"/>
    <col min="1542" max="1543" width="13.5" style="42" customWidth="1"/>
    <col min="1544" max="1544" width="14.125" style="42" customWidth="1"/>
    <col min="1545" max="1545" width="11.25" style="42" customWidth="1"/>
    <col min="1546" max="1546" width="10.625" style="42" customWidth="1"/>
    <col min="1547" max="1791" width="9" style="42"/>
    <col min="1792" max="1793" width="2.5" style="42" customWidth="1"/>
    <col min="1794" max="1796" width="16.75" style="42" customWidth="1"/>
    <col min="1797" max="1797" width="20.125" style="42" customWidth="1"/>
    <col min="1798" max="1799" width="13.5" style="42" customWidth="1"/>
    <col min="1800" max="1800" width="14.125" style="42" customWidth="1"/>
    <col min="1801" max="1801" width="11.25" style="42" customWidth="1"/>
    <col min="1802" max="1802" width="10.625" style="42" customWidth="1"/>
    <col min="1803" max="2047" width="9" style="42"/>
    <col min="2048" max="2049" width="2.5" style="42" customWidth="1"/>
    <col min="2050" max="2052" width="16.75" style="42" customWidth="1"/>
    <col min="2053" max="2053" width="20.125" style="42" customWidth="1"/>
    <col min="2054" max="2055" width="13.5" style="42" customWidth="1"/>
    <col min="2056" max="2056" width="14.125" style="42" customWidth="1"/>
    <col min="2057" max="2057" width="11.25" style="42" customWidth="1"/>
    <col min="2058" max="2058" width="10.625" style="42" customWidth="1"/>
    <col min="2059" max="2303" width="9" style="42"/>
    <col min="2304" max="2305" width="2.5" style="42" customWidth="1"/>
    <col min="2306" max="2308" width="16.75" style="42" customWidth="1"/>
    <col min="2309" max="2309" width="20.125" style="42" customWidth="1"/>
    <col min="2310" max="2311" width="13.5" style="42" customWidth="1"/>
    <col min="2312" max="2312" width="14.125" style="42" customWidth="1"/>
    <col min="2313" max="2313" width="11.25" style="42" customWidth="1"/>
    <col min="2314" max="2314" width="10.625" style="42" customWidth="1"/>
    <col min="2315" max="2559" width="9" style="42"/>
    <col min="2560" max="2561" width="2.5" style="42" customWidth="1"/>
    <col min="2562" max="2564" width="16.75" style="42" customWidth="1"/>
    <col min="2565" max="2565" width="20.125" style="42" customWidth="1"/>
    <col min="2566" max="2567" width="13.5" style="42" customWidth="1"/>
    <col min="2568" max="2568" width="14.125" style="42" customWidth="1"/>
    <col min="2569" max="2569" width="11.25" style="42" customWidth="1"/>
    <col min="2570" max="2570" width="10.625" style="42" customWidth="1"/>
    <col min="2571" max="2815" width="9" style="42"/>
    <col min="2816" max="2817" width="2.5" style="42" customWidth="1"/>
    <col min="2818" max="2820" width="16.75" style="42" customWidth="1"/>
    <col min="2821" max="2821" width="20.125" style="42" customWidth="1"/>
    <col min="2822" max="2823" width="13.5" style="42" customWidth="1"/>
    <col min="2824" max="2824" width="14.125" style="42" customWidth="1"/>
    <col min="2825" max="2825" width="11.25" style="42" customWidth="1"/>
    <col min="2826" max="2826" width="10.625" style="42" customWidth="1"/>
    <col min="2827" max="3071" width="9" style="42"/>
    <col min="3072" max="3073" width="2.5" style="42" customWidth="1"/>
    <col min="3074" max="3076" width="16.75" style="42" customWidth="1"/>
    <col min="3077" max="3077" width="20.125" style="42" customWidth="1"/>
    <col min="3078" max="3079" width="13.5" style="42" customWidth="1"/>
    <col min="3080" max="3080" width="14.125" style="42" customWidth="1"/>
    <col min="3081" max="3081" width="11.25" style="42" customWidth="1"/>
    <col min="3082" max="3082" width="10.625" style="42" customWidth="1"/>
    <col min="3083" max="3327" width="9" style="42"/>
    <col min="3328" max="3329" width="2.5" style="42" customWidth="1"/>
    <col min="3330" max="3332" width="16.75" style="42" customWidth="1"/>
    <col min="3333" max="3333" width="20.125" style="42" customWidth="1"/>
    <col min="3334" max="3335" width="13.5" style="42" customWidth="1"/>
    <col min="3336" max="3336" width="14.125" style="42" customWidth="1"/>
    <col min="3337" max="3337" width="11.25" style="42" customWidth="1"/>
    <col min="3338" max="3338" width="10.625" style="42" customWidth="1"/>
    <col min="3339" max="3583" width="9" style="42"/>
    <col min="3584" max="3585" width="2.5" style="42" customWidth="1"/>
    <col min="3586" max="3588" width="16.75" style="42" customWidth="1"/>
    <col min="3589" max="3589" width="20.125" style="42" customWidth="1"/>
    <col min="3590" max="3591" width="13.5" style="42" customWidth="1"/>
    <col min="3592" max="3592" width="14.125" style="42" customWidth="1"/>
    <col min="3593" max="3593" width="11.25" style="42" customWidth="1"/>
    <col min="3594" max="3594" width="10.625" style="42" customWidth="1"/>
    <col min="3595" max="3839" width="9" style="42"/>
    <col min="3840" max="3841" width="2.5" style="42" customWidth="1"/>
    <col min="3842" max="3844" width="16.75" style="42" customWidth="1"/>
    <col min="3845" max="3845" width="20.125" style="42" customWidth="1"/>
    <col min="3846" max="3847" width="13.5" style="42" customWidth="1"/>
    <col min="3848" max="3848" width="14.125" style="42" customWidth="1"/>
    <col min="3849" max="3849" width="11.25" style="42" customWidth="1"/>
    <col min="3850" max="3850" width="10.625" style="42" customWidth="1"/>
    <col min="3851" max="4095" width="9" style="42"/>
    <col min="4096" max="4097" width="2.5" style="42" customWidth="1"/>
    <col min="4098" max="4100" width="16.75" style="42" customWidth="1"/>
    <col min="4101" max="4101" width="20.125" style="42" customWidth="1"/>
    <col min="4102" max="4103" width="13.5" style="42" customWidth="1"/>
    <col min="4104" max="4104" width="14.125" style="42" customWidth="1"/>
    <col min="4105" max="4105" width="11.25" style="42" customWidth="1"/>
    <col min="4106" max="4106" width="10.625" style="42" customWidth="1"/>
    <col min="4107" max="4351" width="9" style="42"/>
    <col min="4352" max="4353" width="2.5" style="42" customWidth="1"/>
    <col min="4354" max="4356" width="16.75" style="42" customWidth="1"/>
    <col min="4357" max="4357" width="20.125" style="42" customWidth="1"/>
    <col min="4358" max="4359" width="13.5" style="42" customWidth="1"/>
    <col min="4360" max="4360" width="14.125" style="42" customWidth="1"/>
    <col min="4361" max="4361" width="11.25" style="42" customWidth="1"/>
    <col min="4362" max="4362" width="10.625" style="42" customWidth="1"/>
    <col min="4363" max="4607" width="9" style="42"/>
    <col min="4608" max="4609" width="2.5" style="42" customWidth="1"/>
    <col min="4610" max="4612" width="16.75" style="42" customWidth="1"/>
    <col min="4613" max="4613" width="20.125" style="42" customWidth="1"/>
    <col min="4614" max="4615" width="13.5" style="42" customWidth="1"/>
    <col min="4616" max="4616" width="14.125" style="42" customWidth="1"/>
    <col min="4617" max="4617" width="11.25" style="42" customWidth="1"/>
    <col min="4618" max="4618" width="10.625" style="42" customWidth="1"/>
    <col min="4619" max="4863" width="9" style="42"/>
    <col min="4864" max="4865" width="2.5" style="42" customWidth="1"/>
    <col min="4866" max="4868" width="16.75" style="42" customWidth="1"/>
    <col min="4869" max="4869" width="20.125" style="42" customWidth="1"/>
    <col min="4870" max="4871" width="13.5" style="42" customWidth="1"/>
    <col min="4872" max="4872" width="14.125" style="42" customWidth="1"/>
    <col min="4873" max="4873" width="11.25" style="42" customWidth="1"/>
    <col min="4874" max="4874" width="10.625" style="42" customWidth="1"/>
    <col min="4875" max="5119" width="9" style="42"/>
    <col min="5120" max="5121" width="2.5" style="42" customWidth="1"/>
    <col min="5122" max="5124" width="16.75" style="42" customWidth="1"/>
    <col min="5125" max="5125" width="20.125" style="42" customWidth="1"/>
    <col min="5126" max="5127" width="13.5" style="42" customWidth="1"/>
    <col min="5128" max="5128" width="14.125" style="42" customWidth="1"/>
    <col min="5129" max="5129" width="11.25" style="42" customWidth="1"/>
    <col min="5130" max="5130" width="10.625" style="42" customWidth="1"/>
    <col min="5131" max="5375" width="9" style="42"/>
    <col min="5376" max="5377" width="2.5" style="42" customWidth="1"/>
    <col min="5378" max="5380" width="16.75" style="42" customWidth="1"/>
    <col min="5381" max="5381" width="20.125" style="42" customWidth="1"/>
    <col min="5382" max="5383" width="13.5" style="42" customWidth="1"/>
    <col min="5384" max="5384" width="14.125" style="42" customWidth="1"/>
    <col min="5385" max="5385" width="11.25" style="42" customWidth="1"/>
    <col min="5386" max="5386" width="10.625" style="42" customWidth="1"/>
    <col min="5387" max="5631" width="9" style="42"/>
    <col min="5632" max="5633" width="2.5" style="42" customWidth="1"/>
    <col min="5634" max="5636" width="16.75" style="42" customWidth="1"/>
    <col min="5637" max="5637" width="20.125" style="42" customWidth="1"/>
    <col min="5638" max="5639" width="13.5" style="42" customWidth="1"/>
    <col min="5640" max="5640" width="14.125" style="42" customWidth="1"/>
    <col min="5641" max="5641" width="11.25" style="42" customWidth="1"/>
    <col min="5642" max="5642" width="10.625" style="42" customWidth="1"/>
    <col min="5643" max="5887" width="9" style="42"/>
    <col min="5888" max="5889" width="2.5" style="42" customWidth="1"/>
    <col min="5890" max="5892" width="16.75" style="42" customWidth="1"/>
    <col min="5893" max="5893" width="20.125" style="42" customWidth="1"/>
    <col min="5894" max="5895" width="13.5" style="42" customWidth="1"/>
    <col min="5896" max="5896" width="14.125" style="42" customWidth="1"/>
    <col min="5897" max="5897" width="11.25" style="42" customWidth="1"/>
    <col min="5898" max="5898" width="10.625" style="42" customWidth="1"/>
    <col min="5899" max="6143" width="9" style="42"/>
    <col min="6144" max="6145" width="2.5" style="42" customWidth="1"/>
    <col min="6146" max="6148" width="16.75" style="42" customWidth="1"/>
    <col min="6149" max="6149" width="20.125" style="42" customWidth="1"/>
    <col min="6150" max="6151" width="13.5" style="42" customWidth="1"/>
    <col min="6152" max="6152" width="14.125" style="42" customWidth="1"/>
    <col min="6153" max="6153" width="11.25" style="42" customWidth="1"/>
    <col min="6154" max="6154" width="10.625" style="42" customWidth="1"/>
    <col min="6155" max="6399" width="9" style="42"/>
    <col min="6400" max="6401" width="2.5" style="42" customWidth="1"/>
    <col min="6402" max="6404" width="16.75" style="42" customWidth="1"/>
    <col min="6405" max="6405" width="20.125" style="42" customWidth="1"/>
    <col min="6406" max="6407" width="13.5" style="42" customWidth="1"/>
    <col min="6408" max="6408" width="14.125" style="42" customWidth="1"/>
    <col min="6409" max="6409" width="11.25" style="42" customWidth="1"/>
    <col min="6410" max="6410" width="10.625" style="42" customWidth="1"/>
    <col min="6411" max="6655" width="9" style="42"/>
    <col min="6656" max="6657" width="2.5" style="42" customWidth="1"/>
    <col min="6658" max="6660" width="16.75" style="42" customWidth="1"/>
    <col min="6661" max="6661" width="20.125" style="42" customWidth="1"/>
    <col min="6662" max="6663" width="13.5" style="42" customWidth="1"/>
    <col min="6664" max="6664" width="14.125" style="42" customWidth="1"/>
    <col min="6665" max="6665" width="11.25" style="42" customWidth="1"/>
    <col min="6666" max="6666" width="10.625" style="42" customWidth="1"/>
    <col min="6667" max="6911" width="9" style="42"/>
    <col min="6912" max="6913" width="2.5" style="42" customWidth="1"/>
    <col min="6914" max="6916" width="16.75" style="42" customWidth="1"/>
    <col min="6917" max="6917" width="20.125" style="42" customWidth="1"/>
    <col min="6918" max="6919" width="13.5" style="42" customWidth="1"/>
    <col min="6920" max="6920" width="14.125" style="42" customWidth="1"/>
    <col min="6921" max="6921" width="11.25" style="42" customWidth="1"/>
    <col min="6922" max="6922" width="10.625" style="42" customWidth="1"/>
    <col min="6923" max="7167" width="9" style="42"/>
    <col min="7168" max="7169" width="2.5" style="42" customWidth="1"/>
    <col min="7170" max="7172" width="16.75" style="42" customWidth="1"/>
    <col min="7173" max="7173" width="20.125" style="42" customWidth="1"/>
    <col min="7174" max="7175" width="13.5" style="42" customWidth="1"/>
    <col min="7176" max="7176" width="14.125" style="42" customWidth="1"/>
    <col min="7177" max="7177" width="11.25" style="42" customWidth="1"/>
    <col min="7178" max="7178" width="10.625" style="42" customWidth="1"/>
    <col min="7179" max="7423" width="9" style="42"/>
    <col min="7424" max="7425" width="2.5" style="42" customWidth="1"/>
    <col min="7426" max="7428" width="16.75" style="42" customWidth="1"/>
    <col min="7429" max="7429" width="20.125" style="42" customWidth="1"/>
    <col min="7430" max="7431" width="13.5" style="42" customWidth="1"/>
    <col min="7432" max="7432" width="14.125" style="42" customWidth="1"/>
    <col min="7433" max="7433" width="11.25" style="42" customWidth="1"/>
    <col min="7434" max="7434" width="10.625" style="42" customWidth="1"/>
    <col min="7435" max="7679" width="9" style="42"/>
    <col min="7680" max="7681" width="2.5" style="42" customWidth="1"/>
    <col min="7682" max="7684" width="16.75" style="42" customWidth="1"/>
    <col min="7685" max="7685" width="20.125" style="42" customWidth="1"/>
    <col min="7686" max="7687" width="13.5" style="42" customWidth="1"/>
    <col min="7688" max="7688" width="14.125" style="42" customWidth="1"/>
    <col min="7689" max="7689" width="11.25" style="42" customWidth="1"/>
    <col min="7690" max="7690" width="10.625" style="42" customWidth="1"/>
    <col min="7691" max="7935" width="9" style="42"/>
    <col min="7936" max="7937" width="2.5" style="42" customWidth="1"/>
    <col min="7938" max="7940" width="16.75" style="42" customWidth="1"/>
    <col min="7941" max="7941" width="20.125" style="42" customWidth="1"/>
    <col min="7942" max="7943" width="13.5" style="42" customWidth="1"/>
    <col min="7944" max="7944" width="14.125" style="42" customWidth="1"/>
    <col min="7945" max="7945" width="11.25" style="42" customWidth="1"/>
    <col min="7946" max="7946" width="10.625" style="42" customWidth="1"/>
    <col min="7947" max="8191" width="9" style="42"/>
    <col min="8192" max="8193" width="2.5" style="42" customWidth="1"/>
    <col min="8194" max="8196" width="16.75" style="42" customWidth="1"/>
    <col min="8197" max="8197" width="20.125" style="42" customWidth="1"/>
    <col min="8198" max="8199" width="13.5" style="42" customWidth="1"/>
    <col min="8200" max="8200" width="14.125" style="42" customWidth="1"/>
    <col min="8201" max="8201" width="11.25" style="42" customWidth="1"/>
    <col min="8202" max="8202" width="10.625" style="42" customWidth="1"/>
    <col min="8203" max="8447" width="9" style="42"/>
    <col min="8448" max="8449" width="2.5" style="42" customWidth="1"/>
    <col min="8450" max="8452" width="16.75" style="42" customWidth="1"/>
    <col min="8453" max="8453" width="20.125" style="42" customWidth="1"/>
    <col min="8454" max="8455" width="13.5" style="42" customWidth="1"/>
    <col min="8456" max="8456" width="14.125" style="42" customWidth="1"/>
    <col min="8457" max="8457" width="11.25" style="42" customWidth="1"/>
    <col min="8458" max="8458" width="10.625" style="42" customWidth="1"/>
    <col min="8459" max="8703" width="9" style="42"/>
    <col min="8704" max="8705" width="2.5" style="42" customWidth="1"/>
    <col min="8706" max="8708" width="16.75" style="42" customWidth="1"/>
    <col min="8709" max="8709" width="20.125" style="42" customWidth="1"/>
    <col min="8710" max="8711" width="13.5" style="42" customWidth="1"/>
    <col min="8712" max="8712" width="14.125" style="42" customWidth="1"/>
    <col min="8713" max="8713" width="11.25" style="42" customWidth="1"/>
    <col min="8714" max="8714" width="10.625" style="42" customWidth="1"/>
    <col min="8715" max="8959" width="9" style="42"/>
    <col min="8960" max="8961" width="2.5" style="42" customWidth="1"/>
    <col min="8962" max="8964" width="16.75" style="42" customWidth="1"/>
    <col min="8965" max="8965" width="20.125" style="42" customWidth="1"/>
    <col min="8966" max="8967" width="13.5" style="42" customWidth="1"/>
    <col min="8968" max="8968" width="14.125" style="42" customWidth="1"/>
    <col min="8969" max="8969" width="11.25" style="42" customWidth="1"/>
    <col min="8970" max="8970" width="10.625" style="42" customWidth="1"/>
    <col min="8971" max="9215" width="9" style="42"/>
    <col min="9216" max="9217" width="2.5" style="42" customWidth="1"/>
    <col min="9218" max="9220" width="16.75" style="42" customWidth="1"/>
    <col min="9221" max="9221" width="20.125" style="42" customWidth="1"/>
    <col min="9222" max="9223" width="13.5" style="42" customWidth="1"/>
    <col min="9224" max="9224" width="14.125" style="42" customWidth="1"/>
    <col min="9225" max="9225" width="11.25" style="42" customWidth="1"/>
    <col min="9226" max="9226" width="10.625" style="42" customWidth="1"/>
    <col min="9227" max="9471" width="9" style="42"/>
    <col min="9472" max="9473" width="2.5" style="42" customWidth="1"/>
    <col min="9474" max="9476" width="16.75" style="42" customWidth="1"/>
    <col min="9477" max="9477" width="20.125" style="42" customWidth="1"/>
    <col min="9478" max="9479" width="13.5" style="42" customWidth="1"/>
    <col min="9480" max="9480" width="14.125" style="42" customWidth="1"/>
    <col min="9481" max="9481" width="11.25" style="42" customWidth="1"/>
    <col min="9482" max="9482" width="10.625" style="42" customWidth="1"/>
    <col min="9483" max="9727" width="9" style="42"/>
    <col min="9728" max="9729" width="2.5" style="42" customWidth="1"/>
    <col min="9730" max="9732" width="16.75" style="42" customWidth="1"/>
    <col min="9733" max="9733" width="20.125" style="42" customWidth="1"/>
    <col min="9734" max="9735" width="13.5" style="42" customWidth="1"/>
    <col min="9736" max="9736" width="14.125" style="42" customWidth="1"/>
    <col min="9737" max="9737" width="11.25" style="42" customWidth="1"/>
    <col min="9738" max="9738" width="10.625" style="42" customWidth="1"/>
    <col min="9739" max="9983" width="9" style="42"/>
    <col min="9984" max="9985" width="2.5" style="42" customWidth="1"/>
    <col min="9986" max="9988" width="16.75" style="42" customWidth="1"/>
    <col min="9989" max="9989" width="20.125" style="42" customWidth="1"/>
    <col min="9990" max="9991" width="13.5" style="42" customWidth="1"/>
    <col min="9992" max="9992" width="14.125" style="42" customWidth="1"/>
    <col min="9993" max="9993" width="11.25" style="42" customWidth="1"/>
    <col min="9994" max="9994" width="10.625" style="42" customWidth="1"/>
    <col min="9995" max="10239" width="9" style="42"/>
    <col min="10240" max="10241" width="2.5" style="42" customWidth="1"/>
    <col min="10242" max="10244" width="16.75" style="42" customWidth="1"/>
    <col min="10245" max="10245" width="20.125" style="42" customWidth="1"/>
    <col min="10246" max="10247" width="13.5" style="42" customWidth="1"/>
    <col min="10248" max="10248" width="14.125" style="42" customWidth="1"/>
    <col min="10249" max="10249" width="11.25" style="42" customWidth="1"/>
    <col min="10250" max="10250" width="10.625" style="42" customWidth="1"/>
    <col min="10251" max="10495" width="9" style="42"/>
    <col min="10496" max="10497" width="2.5" style="42" customWidth="1"/>
    <col min="10498" max="10500" width="16.75" style="42" customWidth="1"/>
    <col min="10501" max="10501" width="20.125" style="42" customWidth="1"/>
    <col min="10502" max="10503" width="13.5" style="42" customWidth="1"/>
    <col min="10504" max="10504" width="14.125" style="42" customWidth="1"/>
    <col min="10505" max="10505" width="11.25" style="42" customWidth="1"/>
    <col min="10506" max="10506" width="10.625" style="42" customWidth="1"/>
    <col min="10507" max="10751" width="9" style="42"/>
    <col min="10752" max="10753" width="2.5" style="42" customWidth="1"/>
    <col min="10754" max="10756" width="16.75" style="42" customWidth="1"/>
    <col min="10757" max="10757" width="20.125" style="42" customWidth="1"/>
    <col min="10758" max="10759" width="13.5" style="42" customWidth="1"/>
    <col min="10760" max="10760" width="14.125" style="42" customWidth="1"/>
    <col min="10761" max="10761" width="11.25" style="42" customWidth="1"/>
    <col min="10762" max="10762" width="10.625" style="42" customWidth="1"/>
    <col min="10763" max="11007" width="9" style="42"/>
    <col min="11008" max="11009" width="2.5" style="42" customWidth="1"/>
    <col min="11010" max="11012" width="16.75" style="42" customWidth="1"/>
    <col min="11013" max="11013" width="20.125" style="42" customWidth="1"/>
    <col min="11014" max="11015" width="13.5" style="42" customWidth="1"/>
    <col min="11016" max="11016" width="14.125" style="42" customWidth="1"/>
    <col min="11017" max="11017" width="11.25" style="42" customWidth="1"/>
    <col min="11018" max="11018" width="10.625" style="42" customWidth="1"/>
    <col min="11019" max="11263" width="9" style="42"/>
    <col min="11264" max="11265" width="2.5" style="42" customWidth="1"/>
    <col min="11266" max="11268" width="16.75" style="42" customWidth="1"/>
    <col min="11269" max="11269" width="20.125" style="42" customWidth="1"/>
    <col min="11270" max="11271" width="13.5" style="42" customWidth="1"/>
    <col min="11272" max="11272" width="14.125" style="42" customWidth="1"/>
    <col min="11273" max="11273" width="11.25" style="42" customWidth="1"/>
    <col min="11274" max="11274" width="10.625" style="42" customWidth="1"/>
    <col min="11275" max="11519" width="9" style="42"/>
    <col min="11520" max="11521" width="2.5" style="42" customWidth="1"/>
    <col min="11522" max="11524" width="16.75" style="42" customWidth="1"/>
    <col min="11525" max="11525" width="20.125" style="42" customWidth="1"/>
    <col min="11526" max="11527" width="13.5" style="42" customWidth="1"/>
    <col min="11528" max="11528" width="14.125" style="42" customWidth="1"/>
    <col min="11529" max="11529" width="11.25" style="42" customWidth="1"/>
    <col min="11530" max="11530" width="10.625" style="42" customWidth="1"/>
    <col min="11531" max="11775" width="9" style="42"/>
    <col min="11776" max="11777" width="2.5" style="42" customWidth="1"/>
    <col min="11778" max="11780" width="16.75" style="42" customWidth="1"/>
    <col min="11781" max="11781" width="20.125" style="42" customWidth="1"/>
    <col min="11782" max="11783" width="13.5" style="42" customWidth="1"/>
    <col min="11784" max="11784" width="14.125" style="42" customWidth="1"/>
    <col min="11785" max="11785" width="11.25" style="42" customWidth="1"/>
    <col min="11786" max="11786" width="10.625" style="42" customWidth="1"/>
    <col min="11787" max="12031" width="9" style="42"/>
    <col min="12032" max="12033" width="2.5" style="42" customWidth="1"/>
    <col min="12034" max="12036" width="16.75" style="42" customWidth="1"/>
    <col min="12037" max="12037" width="20.125" style="42" customWidth="1"/>
    <col min="12038" max="12039" width="13.5" style="42" customWidth="1"/>
    <col min="12040" max="12040" width="14.125" style="42" customWidth="1"/>
    <col min="12041" max="12041" width="11.25" style="42" customWidth="1"/>
    <col min="12042" max="12042" width="10.625" style="42" customWidth="1"/>
    <col min="12043" max="12287" width="9" style="42"/>
    <col min="12288" max="12289" width="2.5" style="42" customWidth="1"/>
    <col min="12290" max="12292" width="16.75" style="42" customWidth="1"/>
    <col min="12293" max="12293" width="20.125" style="42" customWidth="1"/>
    <col min="12294" max="12295" width="13.5" style="42" customWidth="1"/>
    <col min="12296" max="12296" width="14.125" style="42" customWidth="1"/>
    <col min="12297" max="12297" width="11.25" style="42" customWidth="1"/>
    <col min="12298" max="12298" width="10.625" style="42" customWidth="1"/>
    <col min="12299" max="12543" width="9" style="42"/>
    <col min="12544" max="12545" width="2.5" style="42" customWidth="1"/>
    <col min="12546" max="12548" width="16.75" style="42" customWidth="1"/>
    <col min="12549" max="12549" width="20.125" style="42" customWidth="1"/>
    <col min="12550" max="12551" width="13.5" style="42" customWidth="1"/>
    <col min="12552" max="12552" width="14.125" style="42" customWidth="1"/>
    <col min="12553" max="12553" width="11.25" style="42" customWidth="1"/>
    <col min="12554" max="12554" width="10.625" style="42" customWidth="1"/>
    <col min="12555" max="12799" width="9" style="42"/>
    <col min="12800" max="12801" width="2.5" style="42" customWidth="1"/>
    <col min="12802" max="12804" width="16.75" style="42" customWidth="1"/>
    <col min="12805" max="12805" width="20.125" style="42" customWidth="1"/>
    <col min="12806" max="12807" width="13.5" style="42" customWidth="1"/>
    <col min="12808" max="12808" width="14.125" style="42" customWidth="1"/>
    <col min="12809" max="12809" width="11.25" style="42" customWidth="1"/>
    <col min="12810" max="12810" width="10.625" style="42" customWidth="1"/>
    <col min="12811" max="13055" width="9" style="42"/>
    <col min="13056" max="13057" width="2.5" style="42" customWidth="1"/>
    <col min="13058" max="13060" width="16.75" style="42" customWidth="1"/>
    <col min="13061" max="13061" width="20.125" style="42" customWidth="1"/>
    <col min="13062" max="13063" width="13.5" style="42" customWidth="1"/>
    <col min="13064" max="13064" width="14.125" style="42" customWidth="1"/>
    <col min="13065" max="13065" width="11.25" style="42" customWidth="1"/>
    <col min="13066" max="13066" width="10.625" style="42" customWidth="1"/>
    <col min="13067" max="13311" width="9" style="42"/>
    <col min="13312" max="13313" width="2.5" style="42" customWidth="1"/>
    <col min="13314" max="13316" width="16.75" style="42" customWidth="1"/>
    <col min="13317" max="13317" width="20.125" style="42" customWidth="1"/>
    <col min="13318" max="13319" width="13.5" style="42" customWidth="1"/>
    <col min="13320" max="13320" width="14.125" style="42" customWidth="1"/>
    <col min="13321" max="13321" width="11.25" style="42" customWidth="1"/>
    <col min="13322" max="13322" width="10.625" style="42" customWidth="1"/>
    <col min="13323" max="13567" width="9" style="42"/>
    <col min="13568" max="13569" width="2.5" style="42" customWidth="1"/>
    <col min="13570" max="13572" width="16.75" style="42" customWidth="1"/>
    <col min="13573" max="13573" width="20.125" style="42" customWidth="1"/>
    <col min="13574" max="13575" width="13.5" style="42" customWidth="1"/>
    <col min="13576" max="13576" width="14.125" style="42" customWidth="1"/>
    <col min="13577" max="13577" width="11.25" style="42" customWidth="1"/>
    <col min="13578" max="13578" width="10.625" style="42" customWidth="1"/>
    <col min="13579" max="13823" width="9" style="42"/>
    <col min="13824" max="13825" width="2.5" style="42" customWidth="1"/>
    <col min="13826" max="13828" width="16.75" style="42" customWidth="1"/>
    <col min="13829" max="13829" width="20.125" style="42" customWidth="1"/>
    <col min="13830" max="13831" width="13.5" style="42" customWidth="1"/>
    <col min="13832" max="13832" width="14.125" style="42" customWidth="1"/>
    <col min="13833" max="13833" width="11.25" style="42" customWidth="1"/>
    <col min="13834" max="13834" width="10.625" style="42" customWidth="1"/>
    <col min="13835" max="14079" width="9" style="42"/>
    <col min="14080" max="14081" width="2.5" style="42" customWidth="1"/>
    <col min="14082" max="14084" width="16.75" style="42" customWidth="1"/>
    <col min="14085" max="14085" width="20.125" style="42" customWidth="1"/>
    <col min="14086" max="14087" width="13.5" style="42" customWidth="1"/>
    <col min="14088" max="14088" width="14.125" style="42" customWidth="1"/>
    <col min="14089" max="14089" width="11.25" style="42" customWidth="1"/>
    <col min="14090" max="14090" width="10.625" style="42" customWidth="1"/>
    <col min="14091" max="14335" width="9" style="42"/>
    <col min="14336" max="14337" width="2.5" style="42" customWidth="1"/>
    <col min="14338" max="14340" width="16.75" style="42" customWidth="1"/>
    <col min="14341" max="14341" width="20.125" style="42" customWidth="1"/>
    <col min="14342" max="14343" width="13.5" style="42" customWidth="1"/>
    <col min="14344" max="14344" width="14.125" style="42" customWidth="1"/>
    <col min="14345" max="14345" width="11.25" style="42" customWidth="1"/>
    <col min="14346" max="14346" width="10.625" style="42" customWidth="1"/>
    <col min="14347" max="14591" width="9" style="42"/>
    <col min="14592" max="14593" width="2.5" style="42" customWidth="1"/>
    <col min="14594" max="14596" width="16.75" style="42" customWidth="1"/>
    <col min="14597" max="14597" width="20.125" style="42" customWidth="1"/>
    <col min="14598" max="14599" width="13.5" style="42" customWidth="1"/>
    <col min="14600" max="14600" width="14.125" style="42" customWidth="1"/>
    <col min="14601" max="14601" width="11.25" style="42" customWidth="1"/>
    <col min="14602" max="14602" width="10.625" style="42" customWidth="1"/>
    <col min="14603" max="14847" width="9" style="42"/>
    <col min="14848" max="14849" width="2.5" style="42" customWidth="1"/>
    <col min="14850" max="14852" width="16.75" style="42" customWidth="1"/>
    <col min="14853" max="14853" width="20.125" style="42" customWidth="1"/>
    <col min="14854" max="14855" width="13.5" style="42" customWidth="1"/>
    <col min="14856" max="14856" width="14.125" style="42" customWidth="1"/>
    <col min="14857" max="14857" width="11.25" style="42" customWidth="1"/>
    <col min="14858" max="14858" width="10.625" style="42" customWidth="1"/>
    <col min="14859" max="15103" width="9" style="42"/>
    <col min="15104" max="15105" width="2.5" style="42" customWidth="1"/>
    <col min="15106" max="15108" width="16.75" style="42" customWidth="1"/>
    <col min="15109" max="15109" width="20.125" style="42" customWidth="1"/>
    <col min="15110" max="15111" width="13.5" style="42" customWidth="1"/>
    <col min="15112" max="15112" width="14.125" style="42" customWidth="1"/>
    <col min="15113" max="15113" width="11.25" style="42" customWidth="1"/>
    <col min="15114" max="15114" width="10.625" style="42" customWidth="1"/>
    <col min="15115" max="15359" width="9" style="42"/>
    <col min="15360" max="15361" width="2.5" style="42" customWidth="1"/>
    <col min="15362" max="15364" width="16.75" style="42" customWidth="1"/>
    <col min="15365" max="15365" width="20.125" style="42" customWidth="1"/>
    <col min="15366" max="15367" width="13.5" style="42" customWidth="1"/>
    <col min="15368" max="15368" width="14.125" style="42" customWidth="1"/>
    <col min="15369" max="15369" width="11.25" style="42" customWidth="1"/>
    <col min="15370" max="15370" width="10.625" style="42" customWidth="1"/>
    <col min="15371" max="15615" width="9" style="42"/>
    <col min="15616" max="15617" width="2.5" style="42" customWidth="1"/>
    <col min="15618" max="15620" width="16.75" style="42" customWidth="1"/>
    <col min="15621" max="15621" width="20.125" style="42" customWidth="1"/>
    <col min="15622" max="15623" width="13.5" style="42" customWidth="1"/>
    <col min="15624" max="15624" width="14.125" style="42" customWidth="1"/>
    <col min="15625" max="15625" width="11.25" style="42" customWidth="1"/>
    <col min="15626" max="15626" width="10.625" style="42" customWidth="1"/>
    <col min="15627" max="15871" width="9" style="42"/>
    <col min="15872" max="15873" width="2.5" style="42" customWidth="1"/>
    <col min="15874" max="15876" width="16.75" style="42" customWidth="1"/>
    <col min="15877" max="15877" width="20.125" style="42" customWidth="1"/>
    <col min="15878" max="15879" width="13.5" style="42" customWidth="1"/>
    <col min="15880" max="15880" width="14.125" style="42" customWidth="1"/>
    <col min="15881" max="15881" width="11.25" style="42" customWidth="1"/>
    <col min="15882" max="15882" width="10.625" style="42" customWidth="1"/>
    <col min="15883" max="16127" width="9" style="42"/>
    <col min="16128" max="16129" width="2.5" style="42" customWidth="1"/>
    <col min="16130" max="16132" width="16.75" style="42" customWidth="1"/>
    <col min="16133" max="16133" width="20.125" style="42" customWidth="1"/>
    <col min="16134" max="16135" width="13.5" style="42" customWidth="1"/>
    <col min="16136" max="16136" width="14.125" style="42" customWidth="1"/>
    <col min="16137" max="16137" width="11.25" style="42" customWidth="1"/>
    <col min="16138" max="16138" width="10.625" style="42" customWidth="1"/>
    <col min="16139" max="16384" width="9" style="42"/>
  </cols>
  <sheetData>
    <row r="1" spans="1:10" ht="15" customHeight="1">
      <c r="A1" s="145"/>
    </row>
    <row r="2" spans="1:10" ht="15" customHeight="1">
      <c r="A2" s="77"/>
      <c r="B2" s="77" t="s">
        <v>304</v>
      </c>
      <c r="H2" s="146"/>
    </row>
    <row r="3" spans="1:10" ht="22.5" customHeight="1" thickBot="1">
      <c r="A3" s="147"/>
      <c r="B3" s="148" t="s">
        <v>305</v>
      </c>
      <c r="I3" s="146"/>
    </row>
    <row r="4" spans="1:10" ht="20.25" customHeight="1" thickBot="1">
      <c r="B4" s="149" t="s">
        <v>230</v>
      </c>
      <c r="C4" s="150" t="s">
        <v>231</v>
      </c>
      <c r="D4" s="151" t="s">
        <v>306</v>
      </c>
      <c r="E4" s="150"/>
      <c r="F4" s="150" t="s">
        <v>307</v>
      </c>
      <c r="G4" s="150" t="s">
        <v>308</v>
      </c>
      <c r="H4" s="152" t="s">
        <v>309</v>
      </c>
      <c r="I4" s="153"/>
    </row>
    <row r="5" spans="1:10" ht="27" customHeight="1" thickTop="1">
      <c r="B5" s="1111" t="s">
        <v>240</v>
      </c>
      <c r="C5" s="1114" t="s">
        <v>241</v>
      </c>
      <c r="D5" s="1114" t="s">
        <v>310</v>
      </c>
      <c r="E5" s="154" t="s">
        <v>311</v>
      </c>
      <c r="F5" s="155"/>
      <c r="G5" s="155"/>
      <c r="H5" s="156"/>
    </row>
    <row r="6" spans="1:10" ht="27" customHeight="1">
      <c r="B6" s="1112"/>
      <c r="C6" s="1115"/>
      <c r="D6" s="1115"/>
      <c r="E6" s="157" t="s">
        <v>312</v>
      </c>
      <c r="F6" s="158"/>
      <c r="G6" s="158"/>
      <c r="H6" s="159"/>
    </row>
    <row r="7" spans="1:10" ht="27" customHeight="1">
      <c r="B7" s="1112"/>
      <c r="C7" s="1115"/>
      <c r="D7" s="1115"/>
      <c r="E7" s="160" t="s">
        <v>313</v>
      </c>
      <c r="F7" s="158"/>
      <c r="G7" s="158"/>
      <c r="H7" s="159"/>
    </row>
    <row r="8" spans="1:10" ht="27" customHeight="1">
      <c r="B8" s="1112"/>
      <c r="C8" s="1115"/>
      <c r="D8" s="1117" t="s">
        <v>314</v>
      </c>
      <c r="E8" s="157" t="s">
        <v>311</v>
      </c>
      <c r="F8" s="158"/>
      <c r="G8" s="158"/>
      <c r="H8" s="159"/>
    </row>
    <row r="9" spans="1:10" ht="27" customHeight="1">
      <c r="B9" s="1112"/>
      <c r="C9" s="1115"/>
      <c r="D9" s="1118"/>
      <c r="E9" s="157" t="s">
        <v>312</v>
      </c>
      <c r="F9" s="158"/>
      <c r="G9" s="158"/>
      <c r="H9" s="159"/>
      <c r="J9" s="161"/>
    </row>
    <row r="10" spans="1:10" ht="27" customHeight="1">
      <c r="B10" s="1112"/>
      <c r="C10" s="1121"/>
      <c r="D10" s="1119"/>
      <c r="E10" s="160" t="s">
        <v>313</v>
      </c>
      <c r="F10" s="158"/>
      <c r="G10" s="158"/>
      <c r="H10" s="159"/>
    </row>
    <row r="11" spans="1:10" ht="27" customHeight="1">
      <c r="B11" s="1112"/>
      <c r="C11" s="1120" t="s">
        <v>249</v>
      </c>
      <c r="D11" s="1120" t="s">
        <v>310</v>
      </c>
      <c r="E11" s="154" t="s">
        <v>311</v>
      </c>
      <c r="F11" s="155"/>
      <c r="G11" s="155"/>
      <c r="H11" s="156"/>
    </row>
    <row r="12" spans="1:10" ht="27" customHeight="1">
      <c r="B12" s="1112"/>
      <c r="C12" s="1115"/>
      <c r="D12" s="1115"/>
      <c r="E12" s="157" t="s">
        <v>312</v>
      </c>
      <c r="F12" s="158"/>
      <c r="G12" s="158"/>
      <c r="H12" s="159"/>
    </row>
    <row r="13" spans="1:10" ht="27" customHeight="1">
      <c r="B13" s="1112"/>
      <c r="C13" s="1115"/>
      <c r="D13" s="1121"/>
      <c r="E13" s="160" t="s">
        <v>313</v>
      </c>
      <c r="F13" s="158"/>
      <c r="G13" s="158"/>
      <c r="H13" s="159"/>
    </row>
    <row r="14" spans="1:10" ht="27" customHeight="1">
      <c r="B14" s="1112"/>
      <c r="C14" s="1115"/>
      <c r="D14" s="1117" t="s">
        <v>315</v>
      </c>
      <c r="E14" s="157" t="s">
        <v>311</v>
      </c>
      <c r="F14" s="158"/>
      <c r="G14" s="158"/>
      <c r="H14" s="159"/>
    </row>
    <row r="15" spans="1:10" ht="27" customHeight="1">
      <c r="B15" s="1112"/>
      <c r="C15" s="1115"/>
      <c r="D15" s="1118"/>
      <c r="E15" s="157" t="s">
        <v>312</v>
      </c>
      <c r="F15" s="158"/>
      <c r="G15" s="158"/>
      <c r="H15" s="159"/>
    </row>
    <row r="16" spans="1:10" ht="27" customHeight="1" thickBot="1">
      <c r="B16" s="1113"/>
      <c r="C16" s="1123"/>
      <c r="D16" s="1122"/>
      <c r="E16" s="162" t="s">
        <v>313</v>
      </c>
      <c r="F16" s="163"/>
      <c r="G16" s="163"/>
      <c r="H16" s="164"/>
    </row>
    <row r="17" spans="2:8" ht="8.25" customHeight="1">
      <c r="B17" s="161"/>
      <c r="C17" s="161"/>
      <c r="D17" s="161"/>
      <c r="E17" s="165"/>
    </row>
    <row r="18" spans="2:8" ht="24.75" customHeight="1" thickBot="1">
      <c r="B18" s="166" t="s">
        <v>316</v>
      </c>
      <c r="C18" s="161"/>
      <c r="D18" s="161"/>
      <c r="E18" s="153"/>
    </row>
    <row r="19" spans="2:8" ht="30" customHeight="1" thickBot="1">
      <c r="B19" s="149" t="s">
        <v>230</v>
      </c>
      <c r="C19" s="150" t="s">
        <v>231</v>
      </c>
      <c r="D19" s="151" t="s">
        <v>306</v>
      </c>
      <c r="E19" s="150"/>
      <c r="F19" s="150" t="s">
        <v>307</v>
      </c>
      <c r="G19" s="150" t="s">
        <v>308</v>
      </c>
      <c r="H19" s="152" t="s">
        <v>309</v>
      </c>
    </row>
    <row r="20" spans="2:8" ht="30" customHeight="1" thickTop="1">
      <c r="B20" s="1111" t="s">
        <v>240</v>
      </c>
      <c r="C20" s="1114" t="s">
        <v>241</v>
      </c>
      <c r="D20" s="1116" t="s">
        <v>317</v>
      </c>
      <c r="E20" s="154" t="s">
        <v>311</v>
      </c>
      <c r="F20" s="155"/>
      <c r="G20" s="155"/>
      <c r="H20" s="156"/>
    </row>
    <row r="21" spans="2:8" ht="30" customHeight="1">
      <c r="B21" s="1112"/>
      <c r="C21" s="1115"/>
      <c r="D21" s="1115"/>
      <c r="E21" s="157" t="s">
        <v>312</v>
      </c>
      <c r="F21" s="158"/>
      <c r="G21" s="158"/>
      <c r="H21" s="159"/>
    </row>
    <row r="22" spans="2:8" ht="30" customHeight="1">
      <c r="B22" s="1112"/>
      <c r="C22" s="1115"/>
      <c r="D22" s="1115"/>
      <c r="E22" s="160" t="s">
        <v>313</v>
      </c>
      <c r="F22" s="158"/>
      <c r="G22" s="158"/>
      <c r="H22" s="159"/>
    </row>
    <row r="23" spans="2:8" ht="30" customHeight="1">
      <c r="B23" s="1112"/>
      <c r="C23" s="1115"/>
      <c r="D23" s="1117" t="s">
        <v>318</v>
      </c>
      <c r="E23" s="157" t="s">
        <v>311</v>
      </c>
      <c r="F23" s="158"/>
      <c r="G23" s="158"/>
      <c r="H23" s="159"/>
    </row>
    <row r="24" spans="2:8" ht="30" customHeight="1">
      <c r="B24" s="1112"/>
      <c r="C24" s="1115"/>
      <c r="D24" s="1118"/>
      <c r="E24" s="157" t="s">
        <v>312</v>
      </c>
      <c r="F24" s="158"/>
      <c r="G24" s="158"/>
      <c r="H24" s="159"/>
    </row>
    <row r="25" spans="2:8" ht="30" customHeight="1">
      <c r="B25" s="1112"/>
      <c r="C25" s="1115"/>
      <c r="D25" s="1119"/>
      <c r="E25" s="160" t="s">
        <v>313</v>
      </c>
      <c r="F25" s="158"/>
      <c r="G25" s="158"/>
      <c r="H25" s="159"/>
    </row>
    <row r="26" spans="2:8" ht="30" customHeight="1">
      <c r="B26" s="1112"/>
      <c r="C26" s="1115"/>
      <c r="D26" s="1120" t="s">
        <v>319</v>
      </c>
      <c r="E26" s="154" t="s">
        <v>311</v>
      </c>
      <c r="F26" s="155"/>
      <c r="G26" s="155"/>
      <c r="H26" s="156"/>
    </row>
    <row r="27" spans="2:8" ht="30" customHeight="1">
      <c r="B27" s="1112"/>
      <c r="C27" s="1115"/>
      <c r="D27" s="1115"/>
      <c r="E27" s="157" t="s">
        <v>312</v>
      </c>
      <c r="F27" s="158"/>
      <c r="G27" s="158"/>
      <c r="H27" s="159"/>
    </row>
    <row r="28" spans="2:8" ht="30" customHeight="1">
      <c r="B28" s="1112"/>
      <c r="C28" s="1115"/>
      <c r="D28" s="1121"/>
      <c r="E28" s="160" t="s">
        <v>313</v>
      </c>
      <c r="F28" s="158"/>
      <c r="G28" s="158"/>
      <c r="H28" s="159"/>
    </row>
    <row r="29" spans="2:8" ht="30" customHeight="1">
      <c r="B29" s="1112"/>
      <c r="C29" s="1115"/>
      <c r="D29" s="1117" t="s">
        <v>320</v>
      </c>
      <c r="E29" s="157" t="s">
        <v>311</v>
      </c>
      <c r="F29" s="158"/>
      <c r="G29" s="158"/>
      <c r="H29" s="159"/>
    </row>
    <row r="30" spans="2:8" ht="30" customHeight="1">
      <c r="B30" s="1112"/>
      <c r="C30" s="1115"/>
      <c r="D30" s="1118"/>
      <c r="E30" s="157" t="s">
        <v>312</v>
      </c>
      <c r="F30" s="158"/>
      <c r="G30" s="158"/>
      <c r="H30" s="159"/>
    </row>
    <row r="31" spans="2:8" ht="30" customHeight="1" thickBot="1">
      <c r="B31" s="1113"/>
      <c r="C31" s="1115"/>
      <c r="D31" s="1122"/>
      <c r="E31" s="167" t="s">
        <v>313</v>
      </c>
      <c r="F31" s="163"/>
      <c r="G31" s="163"/>
      <c r="H31" s="164"/>
    </row>
    <row r="32" spans="2:8" ht="8.25" customHeight="1">
      <c r="B32" s="161"/>
      <c r="C32" s="168"/>
      <c r="D32" s="161"/>
      <c r="E32" s="153"/>
    </row>
    <row r="33" spans="1:8" s="76" customFormat="1" ht="16.5" customHeight="1">
      <c r="A33" s="169" t="s">
        <v>321</v>
      </c>
    </row>
    <row r="34" spans="1:8" s="76" customFormat="1" ht="30.75" customHeight="1">
      <c r="A34" s="143" t="s">
        <v>322</v>
      </c>
      <c r="B34" s="1042" t="s">
        <v>572</v>
      </c>
      <c r="C34" s="1042"/>
      <c r="D34" s="1042"/>
      <c r="E34" s="1042"/>
      <c r="F34" s="1042"/>
      <c r="G34" s="1042"/>
      <c r="H34" s="1042"/>
    </row>
    <row r="35" spans="1:8" s="76" customFormat="1" ht="18.75" customHeight="1">
      <c r="A35" s="143" t="s">
        <v>323</v>
      </c>
      <c r="B35" s="1107" t="s">
        <v>324</v>
      </c>
      <c r="C35" s="1107"/>
      <c r="D35" s="1107"/>
      <c r="E35" s="1107"/>
      <c r="F35" s="1107"/>
      <c r="G35" s="1107"/>
      <c r="H35" s="1107"/>
    </row>
    <row r="36" spans="1:8" s="76" customFormat="1" ht="18.75" customHeight="1">
      <c r="A36" s="143" t="s">
        <v>325</v>
      </c>
      <c r="B36" s="1107" t="s">
        <v>326</v>
      </c>
      <c r="C36" s="1107"/>
      <c r="D36" s="1107"/>
      <c r="E36" s="1107"/>
      <c r="F36" s="1107"/>
      <c r="G36" s="1107"/>
      <c r="H36" s="1107"/>
    </row>
    <row r="37" spans="1:8" s="76" customFormat="1" ht="18.75" customHeight="1">
      <c r="A37" s="143" t="s">
        <v>327</v>
      </c>
      <c r="B37" s="1107" t="s">
        <v>328</v>
      </c>
      <c r="C37" s="1107"/>
      <c r="D37" s="1107"/>
      <c r="E37" s="1107"/>
      <c r="F37" s="1107"/>
      <c r="G37" s="1107"/>
      <c r="H37" s="1107"/>
    </row>
    <row r="38" spans="1:8" ht="30.75" customHeight="1">
      <c r="A38" s="143" t="s">
        <v>329</v>
      </c>
      <c r="B38" s="1042" t="s">
        <v>563</v>
      </c>
      <c r="C38" s="1042"/>
      <c r="D38" s="1042"/>
      <c r="E38" s="1042"/>
      <c r="F38" s="1042"/>
      <c r="G38" s="1042"/>
      <c r="H38" s="1042"/>
    </row>
    <row r="39" spans="1:8" ht="18.75" customHeight="1">
      <c r="A39" s="143" t="s">
        <v>330</v>
      </c>
      <c r="B39" s="1110" t="s">
        <v>331</v>
      </c>
      <c r="C39" s="1110"/>
      <c r="D39" s="1110"/>
      <c r="E39" s="1110"/>
      <c r="F39" s="1110"/>
      <c r="G39" s="1110"/>
      <c r="H39" s="1110"/>
    </row>
    <row r="40" spans="1:8" ht="30.75" customHeight="1">
      <c r="A40" s="143" t="s">
        <v>332</v>
      </c>
      <c r="B40" s="1042" t="s">
        <v>333</v>
      </c>
      <c r="C40" s="1042"/>
      <c r="D40" s="1042"/>
      <c r="E40" s="1042"/>
      <c r="F40" s="1042"/>
      <c r="G40" s="1042"/>
      <c r="H40" s="1042"/>
    </row>
    <row r="41" spans="1:8" ht="18.75" customHeight="1">
      <c r="A41" s="143" t="s">
        <v>19</v>
      </c>
      <c r="B41" s="1107" t="s">
        <v>334</v>
      </c>
      <c r="C41" s="1107"/>
      <c r="D41" s="1107"/>
      <c r="E41" s="1107"/>
      <c r="F41" s="1107"/>
      <c r="G41" s="1107"/>
      <c r="H41" s="1107"/>
    </row>
    <row r="42" spans="1:8" ht="41.25" customHeight="1">
      <c r="A42" s="143" t="s">
        <v>335</v>
      </c>
      <c r="B42" s="1042" t="s">
        <v>336</v>
      </c>
      <c r="C42" s="1042"/>
      <c r="D42" s="1042"/>
      <c r="E42" s="1042"/>
      <c r="F42" s="1042"/>
      <c r="G42" s="1042"/>
      <c r="H42" s="1042"/>
    </row>
    <row r="43" spans="1:8" ht="57" customHeight="1">
      <c r="A43" s="143">
        <v>10</v>
      </c>
      <c r="B43" s="1042" t="s">
        <v>337</v>
      </c>
      <c r="C43" s="1107"/>
      <c r="D43" s="1107"/>
      <c r="E43" s="1107"/>
      <c r="F43" s="1107"/>
      <c r="G43" s="1107"/>
      <c r="H43" s="1107"/>
    </row>
    <row r="44" spans="1:8" ht="23.25" customHeight="1">
      <c r="B44" s="1108"/>
      <c r="C44" s="1108"/>
      <c r="D44" s="1108"/>
      <c r="E44" s="1108"/>
      <c r="F44" s="1108"/>
      <c r="G44" s="1108"/>
      <c r="H44" s="1108"/>
    </row>
    <row r="45" spans="1:8" ht="23.25" customHeight="1">
      <c r="B45" s="76"/>
    </row>
    <row r="46" spans="1:8" ht="23.25" customHeight="1">
      <c r="B46" s="76"/>
    </row>
    <row r="47" spans="1:8" ht="23.25" customHeight="1">
      <c r="B47" s="1106"/>
      <c r="C47" s="1109"/>
      <c r="D47" s="1109"/>
      <c r="E47" s="1109"/>
      <c r="F47" s="1109"/>
      <c r="G47" s="1109"/>
      <c r="H47" s="1109"/>
    </row>
    <row r="48" spans="1:8" ht="23.25" customHeight="1">
      <c r="B48" s="1106"/>
      <c r="C48" s="1106"/>
      <c r="D48" s="1106"/>
      <c r="E48" s="1106"/>
      <c r="F48" s="1106"/>
      <c r="G48" s="1106"/>
      <c r="H48" s="1106"/>
    </row>
    <row r="49" ht="23.25" customHeight="1"/>
  </sheetData>
  <mergeCells count="26">
    <mergeCell ref="B5:B16"/>
    <mergeCell ref="C5:C10"/>
    <mergeCell ref="D5:D7"/>
    <mergeCell ref="D8:D10"/>
    <mergeCell ref="C11:C16"/>
    <mergeCell ref="D11:D13"/>
    <mergeCell ref="D14:D16"/>
    <mergeCell ref="B39:H39"/>
    <mergeCell ref="B20:B31"/>
    <mergeCell ref="C20:C31"/>
    <mergeCell ref="D20:D22"/>
    <mergeCell ref="D23:D25"/>
    <mergeCell ref="D26:D28"/>
    <mergeCell ref="D29:D31"/>
    <mergeCell ref="B34:H34"/>
    <mergeCell ref="B35:H35"/>
    <mergeCell ref="B36:H36"/>
    <mergeCell ref="B37:H37"/>
    <mergeCell ref="B38:H38"/>
    <mergeCell ref="B48:H48"/>
    <mergeCell ref="B40:H40"/>
    <mergeCell ref="B41:H41"/>
    <mergeCell ref="B42:H42"/>
    <mergeCell ref="B43:H43"/>
    <mergeCell ref="B44:H44"/>
    <mergeCell ref="B47:H47"/>
  </mergeCells>
  <phoneticPr fontId="4"/>
  <pageMargins left="0.78740157480314965" right="0.78740157480314965" top="0.78740157480314965" bottom="0.98425196850393704" header="0.51181102362204722" footer="0.51181102362204722"/>
  <pageSetup paperSize="9" scale="79" orientation="landscape" cellComments="asDisplayed" useFirstPageNumber="1" r:id="rId1"/>
  <headerFooter alignWithMargins="0">
    <oddFooter xml:space="preserve">&amp;R
</oddFooter>
  </headerFooter>
  <rowBreaks count="1" manualBreakCount="1">
    <brk id="17" max="7"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K74"/>
  <sheetViews>
    <sheetView view="pageBreakPreview" topLeftCell="A4" zoomScaleNormal="100" zoomScaleSheetLayoutView="100" workbookViewId="0">
      <selection activeCell="H27" sqref="H27"/>
    </sheetView>
  </sheetViews>
  <sheetFormatPr defaultRowHeight="15" customHeight="1"/>
  <cols>
    <col min="1" max="1" width="4.125" style="76" customWidth="1"/>
    <col min="2" max="2" width="16.5" style="44" customWidth="1"/>
    <col min="3" max="3" width="11.25" style="44" customWidth="1"/>
    <col min="4" max="10" width="14.625" style="44" customWidth="1"/>
    <col min="11" max="256" width="9" style="44"/>
    <col min="257" max="257" width="2.375" style="44" customWidth="1"/>
    <col min="258" max="258" width="16.5" style="44" customWidth="1"/>
    <col min="259" max="259" width="11.25" style="44" customWidth="1"/>
    <col min="260" max="266" width="14.625" style="44" customWidth="1"/>
    <col min="267" max="512" width="9" style="44"/>
    <col min="513" max="513" width="2.375" style="44" customWidth="1"/>
    <col min="514" max="514" width="16.5" style="44" customWidth="1"/>
    <col min="515" max="515" width="11.25" style="44" customWidth="1"/>
    <col min="516" max="522" width="14.625" style="44" customWidth="1"/>
    <col min="523" max="768" width="9" style="44"/>
    <col min="769" max="769" width="2.375" style="44" customWidth="1"/>
    <col min="770" max="770" width="16.5" style="44" customWidth="1"/>
    <col min="771" max="771" width="11.25" style="44" customWidth="1"/>
    <col min="772" max="778" width="14.625" style="44" customWidth="1"/>
    <col min="779" max="1024" width="9" style="44"/>
    <col min="1025" max="1025" width="2.375" style="44" customWidth="1"/>
    <col min="1026" max="1026" width="16.5" style="44" customWidth="1"/>
    <col min="1027" max="1027" width="11.25" style="44" customWidth="1"/>
    <col min="1028" max="1034" width="14.625" style="44" customWidth="1"/>
    <col min="1035" max="1280" width="9" style="44"/>
    <col min="1281" max="1281" width="2.375" style="44" customWidth="1"/>
    <col min="1282" max="1282" width="16.5" style="44" customWidth="1"/>
    <col min="1283" max="1283" width="11.25" style="44" customWidth="1"/>
    <col min="1284" max="1290" width="14.625" style="44" customWidth="1"/>
    <col min="1291" max="1536" width="9" style="44"/>
    <col min="1537" max="1537" width="2.375" style="44" customWidth="1"/>
    <col min="1538" max="1538" width="16.5" style="44" customWidth="1"/>
    <col min="1539" max="1539" width="11.25" style="44" customWidth="1"/>
    <col min="1540" max="1546" width="14.625" style="44" customWidth="1"/>
    <col min="1547" max="1792" width="9" style="44"/>
    <col min="1793" max="1793" width="2.375" style="44" customWidth="1"/>
    <col min="1794" max="1794" width="16.5" style="44" customWidth="1"/>
    <col min="1795" max="1795" width="11.25" style="44" customWidth="1"/>
    <col min="1796" max="1802" width="14.625" style="44" customWidth="1"/>
    <col min="1803" max="2048" width="9" style="44"/>
    <col min="2049" max="2049" width="2.375" style="44" customWidth="1"/>
    <col min="2050" max="2050" width="16.5" style="44" customWidth="1"/>
    <col min="2051" max="2051" width="11.25" style="44" customWidth="1"/>
    <col min="2052" max="2058" width="14.625" style="44" customWidth="1"/>
    <col min="2059" max="2304" width="9" style="44"/>
    <col min="2305" max="2305" width="2.375" style="44" customWidth="1"/>
    <col min="2306" max="2306" width="16.5" style="44" customWidth="1"/>
    <col min="2307" max="2307" width="11.25" style="44" customWidth="1"/>
    <col min="2308" max="2314" width="14.625" style="44" customWidth="1"/>
    <col min="2315" max="2560" width="9" style="44"/>
    <col min="2561" max="2561" width="2.375" style="44" customWidth="1"/>
    <col min="2562" max="2562" width="16.5" style="44" customWidth="1"/>
    <col min="2563" max="2563" width="11.25" style="44" customWidth="1"/>
    <col min="2564" max="2570" width="14.625" style="44" customWidth="1"/>
    <col min="2571" max="2816" width="9" style="44"/>
    <col min="2817" max="2817" width="2.375" style="44" customWidth="1"/>
    <col min="2818" max="2818" width="16.5" style="44" customWidth="1"/>
    <col min="2819" max="2819" width="11.25" style="44" customWidth="1"/>
    <col min="2820" max="2826" width="14.625" style="44" customWidth="1"/>
    <col min="2827" max="3072" width="9" style="44"/>
    <col min="3073" max="3073" width="2.375" style="44" customWidth="1"/>
    <col min="3074" max="3074" width="16.5" style="44" customWidth="1"/>
    <col min="3075" max="3075" width="11.25" style="44" customWidth="1"/>
    <col min="3076" max="3082" width="14.625" style="44" customWidth="1"/>
    <col min="3083" max="3328" width="9" style="44"/>
    <col min="3329" max="3329" width="2.375" style="44" customWidth="1"/>
    <col min="3330" max="3330" width="16.5" style="44" customWidth="1"/>
    <col min="3331" max="3331" width="11.25" style="44" customWidth="1"/>
    <col min="3332" max="3338" width="14.625" style="44" customWidth="1"/>
    <col min="3339" max="3584" width="9" style="44"/>
    <col min="3585" max="3585" width="2.375" style="44" customWidth="1"/>
    <col min="3586" max="3586" width="16.5" style="44" customWidth="1"/>
    <col min="3587" max="3587" width="11.25" style="44" customWidth="1"/>
    <col min="3588" max="3594" width="14.625" style="44" customWidth="1"/>
    <col min="3595" max="3840" width="9" style="44"/>
    <col min="3841" max="3841" width="2.375" style="44" customWidth="1"/>
    <col min="3842" max="3842" width="16.5" style="44" customWidth="1"/>
    <col min="3843" max="3843" width="11.25" style="44" customWidth="1"/>
    <col min="3844" max="3850" width="14.625" style="44" customWidth="1"/>
    <col min="3851" max="4096" width="9" style="44"/>
    <col min="4097" max="4097" width="2.375" style="44" customWidth="1"/>
    <col min="4098" max="4098" width="16.5" style="44" customWidth="1"/>
    <col min="4099" max="4099" width="11.25" style="44" customWidth="1"/>
    <col min="4100" max="4106" width="14.625" style="44" customWidth="1"/>
    <col min="4107" max="4352" width="9" style="44"/>
    <col min="4353" max="4353" width="2.375" style="44" customWidth="1"/>
    <col min="4354" max="4354" width="16.5" style="44" customWidth="1"/>
    <col min="4355" max="4355" width="11.25" style="44" customWidth="1"/>
    <col min="4356" max="4362" width="14.625" style="44" customWidth="1"/>
    <col min="4363" max="4608" width="9" style="44"/>
    <col min="4609" max="4609" width="2.375" style="44" customWidth="1"/>
    <col min="4610" max="4610" width="16.5" style="44" customWidth="1"/>
    <col min="4611" max="4611" width="11.25" style="44" customWidth="1"/>
    <col min="4612" max="4618" width="14.625" style="44" customWidth="1"/>
    <col min="4619" max="4864" width="9" style="44"/>
    <col min="4865" max="4865" width="2.375" style="44" customWidth="1"/>
    <col min="4866" max="4866" width="16.5" style="44" customWidth="1"/>
    <col min="4867" max="4867" width="11.25" style="44" customWidth="1"/>
    <col min="4868" max="4874" width="14.625" style="44" customWidth="1"/>
    <col min="4875" max="5120" width="9" style="44"/>
    <col min="5121" max="5121" width="2.375" style="44" customWidth="1"/>
    <col min="5122" max="5122" width="16.5" style="44" customWidth="1"/>
    <col min="5123" max="5123" width="11.25" style="44" customWidth="1"/>
    <col min="5124" max="5130" width="14.625" style="44" customWidth="1"/>
    <col min="5131" max="5376" width="9" style="44"/>
    <col min="5377" max="5377" width="2.375" style="44" customWidth="1"/>
    <col min="5378" max="5378" width="16.5" style="44" customWidth="1"/>
    <col min="5379" max="5379" width="11.25" style="44" customWidth="1"/>
    <col min="5380" max="5386" width="14.625" style="44" customWidth="1"/>
    <col min="5387" max="5632" width="9" style="44"/>
    <col min="5633" max="5633" width="2.375" style="44" customWidth="1"/>
    <col min="5634" max="5634" width="16.5" style="44" customWidth="1"/>
    <col min="5635" max="5635" width="11.25" style="44" customWidth="1"/>
    <col min="5636" max="5642" width="14.625" style="44" customWidth="1"/>
    <col min="5643" max="5888" width="9" style="44"/>
    <col min="5889" max="5889" width="2.375" style="44" customWidth="1"/>
    <col min="5890" max="5890" width="16.5" style="44" customWidth="1"/>
    <col min="5891" max="5891" width="11.25" style="44" customWidth="1"/>
    <col min="5892" max="5898" width="14.625" style="44" customWidth="1"/>
    <col min="5899" max="6144" width="9" style="44"/>
    <col min="6145" max="6145" width="2.375" style="44" customWidth="1"/>
    <col min="6146" max="6146" width="16.5" style="44" customWidth="1"/>
    <col min="6147" max="6147" width="11.25" style="44" customWidth="1"/>
    <col min="6148" max="6154" width="14.625" style="44" customWidth="1"/>
    <col min="6155" max="6400" width="9" style="44"/>
    <col min="6401" max="6401" width="2.375" style="44" customWidth="1"/>
    <col min="6402" max="6402" width="16.5" style="44" customWidth="1"/>
    <col min="6403" max="6403" width="11.25" style="44" customWidth="1"/>
    <col min="6404" max="6410" width="14.625" style="44" customWidth="1"/>
    <col min="6411" max="6656" width="9" style="44"/>
    <col min="6657" max="6657" width="2.375" style="44" customWidth="1"/>
    <col min="6658" max="6658" width="16.5" style="44" customWidth="1"/>
    <col min="6659" max="6659" width="11.25" style="44" customWidth="1"/>
    <col min="6660" max="6666" width="14.625" style="44" customWidth="1"/>
    <col min="6667" max="6912" width="9" style="44"/>
    <col min="6913" max="6913" width="2.375" style="44" customWidth="1"/>
    <col min="6914" max="6914" width="16.5" style="44" customWidth="1"/>
    <col min="6915" max="6915" width="11.25" style="44" customWidth="1"/>
    <col min="6916" max="6922" width="14.625" style="44" customWidth="1"/>
    <col min="6923" max="7168" width="9" style="44"/>
    <col min="7169" max="7169" width="2.375" style="44" customWidth="1"/>
    <col min="7170" max="7170" width="16.5" style="44" customWidth="1"/>
    <col min="7171" max="7171" width="11.25" style="44" customWidth="1"/>
    <col min="7172" max="7178" width="14.625" style="44" customWidth="1"/>
    <col min="7179" max="7424" width="9" style="44"/>
    <col min="7425" max="7425" width="2.375" style="44" customWidth="1"/>
    <col min="7426" max="7426" width="16.5" style="44" customWidth="1"/>
    <col min="7427" max="7427" width="11.25" style="44" customWidth="1"/>
    <col min="7428" max="7434" width="14.625" style="44" customWidth="1"/>
    <col min="7435" max="7680" width="9" style="44"/>
    <col min="7681" max="7681" width="2.375" style="44" customWidth="1"/>
    <col min="7682" max="7682" width="16.5" style="44" customWidth="1"/>
    <col min="7683" max="7683" width="11.25" style="44" customWidth="1"/>
    <col min="7684" max="7690" width="14.625" style="44" customWidth="1"/>
    <col min="7691" max="7936" width="9" style="44"/>
    <col min="7937" max="7937" width="2.375" style="44" customWidth="1"/>
    <col min="7938" max="7938" width="16.5" style="44" customWidth="1"/>
    <col min="7939" max="7939" width="11.25" style="44" customWidth="1"/>
    <col min="7940" max="7946" width="14.625" style="44" customWidth="1"/>
    <col min="7947" max="8192" width="9" style="44"/>
    <col min="8193" max="8193" width="2.375" style="44" customWidth="1"/>
    <col min="8194" max="8194" width="16.5" style="44" customWidth="1"/>
    <col min="8195" max="8195" width="11.25" style="44" customWidth="1"/>
    <col min="8196" max="8202" width="14.625" style="44" customWidth="1"/>
    <col min="8203" max="8448" width="9" style="44"/>
    <col min="8449" max="8449" width="2.375" style="44" customWidth="1"/>
    <col min="8450" max="8450" width="16.5" style="44" customWidth="1"/>
    <col min="8451" max="8451" width="11.25" style="44" customWidth="1"/>
    <col min="8452" max="8458" width="14.625" style="44" customWidth="1"/>
    <col min="8459" max="8704" width="9" style="44"/>
    <col min="8705" max="8705" width="2.375" style="44" customWidth="1"/>
    <col min="8706" max="8706" width="16.5" style="44" customWidth="1"/>
    <col min="8707" max="8707" width="11.25" style="44" customWidth="1"/>
    <col min="8708" max="8714" width="14.625" style="44" customWidth="1"/>
    <col min="8715" max="8960" width="9" style="44"/>
    <col min="8961" max="8961" width="2.375" style="44" customWidth="1"/>
    <col min="8962" max="8962" width="16.5" style="44" customWidth="1"/>
    <col min="8963" max="8963" width="11.25" style="44" customWidth="1"/>
    <col min="8964" max="8970" width="14.625" style="44" customWidth="1"/>
    <col min="8971" max="9216" width="9" style="44"/>
    <col min="9217" max="9217" width="2.375" style="44" customWidth="1"/>
    <col min="9218" max="9218" width="16.5" style="44" customWidth="1"/>
    <col min="9219" max="9219" width="11.25" style="44" customWidth="1"/>
    <col min="9220" max="9226" width="14.625" style="44" customWidth="1"/>
    <col min="9227" max="9472" width="9" style="44"/>
    <col min="9473" max="9473" width="2.375" style="44" customWidth="1"/>
    <col min="9474" max="9474" width="16.5" style="44" customWidth="1"/>
    <col min="9475" max="9475" width="11.25" style="44" customWidth="1"/>
    <col min="9476" max="9482" width="14.625" style="44" customWidth="1"/>
    <col min="9483" max="9728" width="9" style="44"/>
    <col min="9729" max="9729" width="2.375" style="44" customWidth="1"/>
    <col min="9730" max="9730" width="16.5" style="44" customWidth="1"/>
    <col min="9731" max="9731" width="11.25" style="44" customWidth="1"/>
    <col min="9732" max="9738" width="14.625" style="44" customWidth="1"/>
    <col min="9739" max="9984" width="9" style="44"/>
    <col min="9985" max="9985" width="2.375" style="44" customWidth="1"/>
    <col min="9986" max="9986" width="16.5" style="44" customWidth="1"/>
    <col min="9987" max="9987" width="11.25" style="44" customWidth="1"/>
    <col min="9988" max="9994" width="14.625" style="44" customWidth="1"/>
    <col min="9995" max="10240" width="9" style="44"/>
    <col min="10241" max="10241" width="2.375" style="44" customWidth="1"/>
    <col min="10242" max="10242" width="16.5" style="44" customWidth="1"/>
    <col min="10243" max="10243" width="11.25" style="44" customWidth="1"/>
    <col min="10244" max="10250" width="14.625" style="44" customWidth="1"/>
    <col min="10251" max="10496" width="9" style="44"/>
    <col min="10497" max="10497" width="2.375" style="44" customWidth="1"/>
    <col min="10498" max="10498" width="16.5" style="44" customWidth="1"/>
    <col min="10499" max="10499" width="11.25" style="44" customWidth="1"/>
    <col min="10500" max="10506" width="14.625" style="44" customWidth="1"/>
    <col min="10507" max="10752" width="9" style="44"/>
    <col min="10753" max="10753" width="2.375" style="44" customWidth="1"/>
    <col min="10754" max="10754" width="16.5" style="44" customWidth="1"/>
    <col min="10755" max="10755" width="11.25" style="44" customWidth="1"/>
    <col min="10756" max="10762" width="14.625" style="44" customWidth="1"/>
    <col min="10763" max="11008" width="9" style="44"/>
    <col min="11009" max="11009" width="2.375" style="44" customWidth="1"/>
    <col min="11010" max="11010" width="16.5" style="44" customWidth="1"/>
    <col min="11011" max="11011" width="11.25" style="44" customWidth="1"/>
    <col min="11012" max="11018" width="14.625" style="44" customWidth="1"/>
    <col min="11019" max="11264" width="9" style="44"/>
    <col min="11265" max="11265" width="2.375" style="44" customWidth="1"/>
    <col min="11266" max="11266" width="16.5" style="44" customWidth="1"/>
    <col min="11267" max="11267" width="11.25" style="44" customWidth="1"/>
    <col min="11268" max="11274" width="14.625" style="44" customWidth="1"/>
    <col min="11275" max="11520" width="9" style="44"/>
    <col min="11521" max="11521" width="2.375" style="44" customWidth="1"/>
    <col min="11522" max="11522" width="16.5" style="44" customWidth="1"/>
    <col min="11523" max="11523" width="11.25" style="44" customWidth="1"/>
    <col min="11524" max="11530" width="14.625" style="44" customWidth="1"/>
    <col min="11531" max="11776" width="9" style="44"/>
    <col min="11777" max="11777" width="2.375" style="44" customWidth="1"/>
    <col min="11778" max="11778" width="16.5" style="44" customWidth="1"/>
    <col min="11779" max="11779" width="11.25" style="44" customWidth="1"/>
    <col min="11780" max="11786" width="14.625" style="44" customWidth="1"/>
    <col min="11787" max="12032" width="9" style="44"/>
    <col min="12033" max="12033" width="2.375" style="44" customWidth="1"/>
    <col min="12034" max="12034" width="16.5" style="44" customWidth="1"/>
    <col min="12035" max="12035" width="11.25" style="44" customWidth="1"/>
    <col min="12036" max="12042" width="14.625" style="44" customWidth="1"/>
    <col min="12043" max="12288" width="9" style="44"/>
    <col min="12289" max="12289" width="2.375" style="44" customWidth="1"/>
    <col min="12290" max="12290" width="16.5" style="44" customWidth="1"/>
    <col min="12291" max="12291" width="11.25" style="44" customWidth="1"/>
    <col min="12292" max="12298" width="14.625" style="44" customWidth="1"/>
    <col min="12299" max="12544" width="9" style="44"/>
    <col min="12545" max="12545" width="2.375" style="44" customWidth="1"/>
    <col min="12546" max="12546" width="16.5" style="44" customWidth="1"/>
    <col min="12547" max="12547" width="11.25" style="44" customWidth="1"/>
    <col min="12548" max="12554" width="14.625" style="44" customWidth="1"/>
    <col min="12555" max="12800" width="9" style="44"/>
    <col min="12801" max="12801" width="2.375" style="44" customWidth="1"/>
    <col min="12802" max="12802" width="16.5" style="44" customWidth="1"/>
    <col min="12803" max="12803" width="11.25" style="44" customWidth="1"/>
    <col min="12804" max="12810" width="14.625" style="44" customWidth="1"/>
    <col min="12811" max="13056" width="9" style="44"/>
    <col min="13057" max="13057" width="2.375" style="44" customWidth="1"/>
    <col min="13058" max="13058" width="16.5" style="44" customWidth="1"/>
    <col min="13059" max="13059" width="11.25" style="44" customWidth="1"/>
    <col min="13060" max="13066" width="14.625" style="44" customWidth="1"/>
    <col min="13067" max="13312" width="9" style="44"/>
    <col min="13313" max="13313" width="2.375" style="44" customWidth="1"/>
    <col min="13314" max="13314" width="16.5" style="44" customWidth="1"/>
    <col min="13315" max="13315" width="11.25" style="44" customWidth="1"/>
    <col min="13316" max="13322" width="14.625" style="44" customWidth="1"/>
    <col min="13323" max="13568" width="9" style="44"/>
    <col min="13569" max="13569" width="2.375" style="44" customWidth="1"/>
    <col min="13570" max="13570" width="16.5" style="44" customWidth="1"/>
    <col min="13571" max="13571" width="11.25" style="44" customWidth="1"/>
    <col min="13572" max="13578" width="14.625" style="44" customWidth="1"/>
    <col min="13579" max="13824" width="9" style="44"/>
    <col min="13825" max="13825" width="2.375" style="44" customWidth="1"/>
    <col min="13826" max="13826" width="16.5" style="44" customWidth="1"/>
    <col min="13827" max="13827" width="11.25" style="44" customWidth="1"/>
    <col min="13828" max="13834" width="14.625" style="44" customWidth="1"/>
    <col min="13835" max="14080" width="9" style="44"/>
    <col min="14081" max="14081" width="2.375" style="44" customWidth="1"/>
    <col min="14082" max="14082" width="16.5" style="44" customWidth="1"/>
    <col min="14083" max="14083" width="11.25" style="44" customWidth="1"/>
    <col min="14084" max="14090" width="14.625" style="44" customWidth="1"/>
    <col min="14091" max="14336" width="9" style="44"/>
    <col min="14337" max="14337" width="2.375" style="44" customWidth="1"/>
    <col min="14338" max="14338" width="16.5" style="44" customWidth="1"/>
    <col min="14339" max="14339" width="11.25" style="44" customWidth="1"/>
    <col min="14340" max="14346" width="14.625" style="44" customWidth="1"/>
    <col min="14347" max="14592" width="9" style="44"/>
    <col min="14593" max="14593" width="2.375" style="44" customWidth="1"/>
    <col min="14594" max="14594" width="16.5" style="44" customWidth="1"/>
    <col min="14595" max="14595" width="11.25" style="44" customWidth="1"/>
    <col min="14596" max="14602" width="14.625" style="44" customWidth="1"/>
    <col min="14603" max="14848" width="9" style="44"/>
    <col min="14849" max="14849" width="2.375" style="44" customWidth="1"/>
    <col min="14850" max="14850" width="16.5" style="44" customWidth="1"/>
    <col min="14851" max="14851" width="11.25" style="44" customWidth="1"/>
    <col min="14852" max="14858" width="14.625" style="44" customWidth="1"/>
    <col min="14859" max="15104" width="9" style="44"/>
    <col min="15105" max="15105" width="2.375" style="44" customWidth="1"/>
    <col min="15106" max="15106" width="16.5" style="44" customWidth="1"/>
    <col min="15107" max="15107" width="11.25" style="44" customWidth="1"/>
    <col min="15108" max="15114" width="14.625" style="44" customWidth="1"/>
    <col min="15115" max="15360" width="9" style="44"/>
    <col min="15361" max="15361" width="2.375" style="44" customWidth="1"/>
    <col min="15362" max="15362" width="16.5" style="44" customWidth="1"/>
    <col min="15363" max="15363" width="11.25" style="44" customWidth="1"/>
    <col min="15364" max="15370" width="14.625" style="44" customWidth="1"/>
    <col min="15371" max="15616" width="9" style="44"/>
    <col min="15617" max="15617" width="2.375" style="44" customWidth="1"/>
    <col min="15618" max="15618" width="16.5" style="44" customWidth="1"/>
    <col min="15619" max="15619" width="11.25" style="44" customWidth="1"/>
    <col min="15620" max="15626" width="14.625" style="44" customWidth="1"/>
    <col min="15627" max="15872" width="9" style="44"/>
    <col min="15873" max="15873" width="2.375" style="44" customWidth="1"/>
    <col min="15874" max="15874" width="16.5" style="44" customWidth="1"/>
    <col min="15875" max="15875" width="11.25" style="44" customWidth="1"/>
    <col min="15876" max="15882" width="14.625" style="44" customWidth="1"/>
    <col min="15883" max="16128" width="9" style="44"/>
    <col min="16129" max="16129" width="2.375" style="44" customWidth="1"/>
    <col min="16130" max="16130" width="16.5" style="44" customWidth="1"/>
    <col min="16131" max="16131" width="11.25" style="44" customWidth="1"/>
    <col min="16132" max="16138" width="14.625" style="44" customWidth="1"/>
    <col min="16139" max="16384" width="9" style="44"/>
  </cols>
  <sheetData>
    <row r="1" spans="1:10" s="42" customFormat="1" ht="15" customHeight="1">
      <c r="A1" s="145"/>
    </row>
    <row r="2" spans="1:10" ht="15" customHeight="1">
      <c r="A2" s="170"/>
      <c r="B2" s="170" t="s">
        <v>338</v>
      </c>
      <c r="J2" s="146"/>
    </row>
    <row r="3" spans="1:10" ht="15" customHeight="1">
      <c r="A3" s="170"/>
      <c r="B3" s="170"/>
    </row>
    <row r="4" spans="1:10" s="2" customFormat="1" ht="12.75" thickBot="1">
      <c r="B4" s="78" t="s">
        <v>339</v>
      </c>
    </row>
    <row r="5" spans="1:10" ht="15" customHeight="1">
      <c r="B5" s="1128" t="s">
        <v>340</v>
      </c>
      <c r="C5" s="1130" t="s">
        <v>341</v>
      </c>
      <c r="D5" s="171" t="s">
        <v>342</v>
      </c>
      <c r="E5" s="172" t="s">
        <v>343</v>
      </c>
      <c r="F5" s="172" t="s">
        <v>344</v>
      </c>
      <c r="G5" s="172" t="s">
        <v>345</v>
      </c>
      <c r="H5" s="172" t="s">
        <v>346</v>
      </c>
      <c r="I5" s="171" t="s">
        <v>347</v>
      </c>
      <c r="J5" s="1132" t="s">
        <v>348</v>
      </c>
    </row>
    <row r="6" spans="1:10" ht="15" customHeight="1">
      <c r="B6" s="1129"/>
      <c r="C6" s="1131"/>
      <c r="D6" s="173" t="s">
        <v>349</v>
      </c>
      <c r="E6" s="174" t="s">
        <v>350</v>
      </c>
      <c r="F6" s="174" t="s">
        <v>351</v>
      </c>
      <c r="G6" s="174" t="s">
        <v>352</v>
      </c>
      <c r="H6" s="174" t="s">
        <v>353</v>
      </c>
      <c r="I6" s="173" t="s">
        <v>354</v>
      </c>
      <c r="J6" s="1133"/>
    </row>
    <row r="7" spans="1:10" ht="15" customHeight="1">
      <c r="B7" s="1134" t="s">
        <v>355</v>
      </c>
      <c r="C7" s="1137" t="s">
        <v>356</v>
      </c>
      <c r="D7" s="175"/>
      <c r="E7" s="176"/>
      <c r="F7" s="176"/>
      <c r="G7" s="176"/>
      <c r="H7" s="176"/>
      <c r="I7" s="176"/>
      <c r="J7" s="177"/>
    </row>
    <row r="8" spans="1:10" ht="15" customHeight="1">
      <c r="B8" s="1135"/>
      <c r="C8" s="1131"/>
      <c r="D8" s="178" t="s">
        <v>357</v>
      </c>
      <c r="E8" s="178" t="s">
        <v>357</v>
      </c>
      <c r="F8" s="178" t="s">
        <v>357</v>
      </c>
      <c r="G8" s="178" t="s">
        <v>357</v>
      </c>
      <c r="H8" s="178" t="s">
        <v>357</v>
      </c>
      <c r="I8" s="178" t="s">
        <v>357</v>
      </c>
      <c r="J8" s="179" t="s">
        <v>358</v>
      </c>
    </row>
    <row r="9" spans="1:10" ht="15" customHeight="1">
      <c r="B9" s="1135"/>
      <c r="C9" s="1137" t="s">
        <v>359</v>
      </c>
      <c r="D9" s="175"/>
      <c r="E9" s="176"/>
      <c r="F9" s="176"/>
      <c r="G9" s="176"/>
      <c r="H9" s="176"/>
      <c r="I9" s="176"/>
      <c r="J9" s="177"/>
    </row>
    <row r="10" spans="1:10" ht="15" customHeight="1">
      <c r="B10" s="1135"/>
      <c r="C10" s="1131"/>
      <c r="D10" s="178" t="s">
        <v>357</v>
      </c>
      <c r="E10" s="178" t="s">
        <v>357</v>
      </c>
      <c r="F10" s="178" t="s">
        <v>357</v>
      </c>
      <c r="G10" s="178" t="s">
        <v>357</v>
      </c>
      <c r="H10" s="178" t="s">
        <v>357</v>
      </c>
      <c r="I10" s="178" t="s">
        <v>357</v>
      </c>
      <c r="J10" s="179" t="s">
        <v>358</v>
      </c>
    </row>
    <row r="11" spans="1:10" ht="15" customHeight="1">
      <c r="B11" s="1135"/>
      <c r="C11" s="1137" t="s">
        <v>360</v>
      </c>
      <c r="D11" s="175"/>
      <c r="E11" s="176"/>
      <c r="F11" s="176"/>
      <c r="G11" s="176"/>
      <c r="H11" s="176"/>
      <c r="I11" s="176"/>
      <c r="J11" s="177"/>
    </row>
    <row r="12" spans="1:10" ht="15" customHeight="1">
      <c r="B12" s="1135"/>
      <c r="C12" s="1131"/>
      <c r="D12" s="178" t="s">
        <v>357</v>
      </c>
      <c r="E12" s="178" t="s">
        <v>357</v>
      </c>
      <c r="F12" s="178" t="s">
        <v>357</v>
      </c>
      <c r="G12" s="178" t="s">
        <v>357</v>
      </c>
      <c r="H12" s="178" t="s">
        <v>357</v>
      </c>
      <c r="I12" s="178" t="s">
        <v>357</v>
      </c>
      <c r="J12" s="179" t="s">
        <v>358</v>
      </c>
    </row>
    <row r="13" spans="1:10" ht="15" customHeight="1">
      <c r="B13" s="1135"/>
      <c r="C13" s="1137" t="s">
        <v>361</v>
      </c>
      <c r="D13" s="175"/>
      <c r="E13" s="176"/>
      <c r="F13" s="176"/>
      <c r="G13" s="176"/>
      <c r="H13" s="176"/>
      <c r="I13" s="176"/>
      <c r="J13" s="177"/>
    </row>
    <row r="14" spans="1:10" ht="15" customHeight="1">
      <c r="B14" s="1135"/>
      <c r="C14" s="1131"/>
      <c r="D14" s="178" t="s">
        <v>357</v>
      </c>
      <c r="E14" s="178" t="s">
        <v>357</v>
      </c>
      <c r="F14" s="178" t="s">
        <v>357</v>
      </c>
      <c r="G14" s="178" t="s">
        <v>357</v>
      </c>
      <c r="H14" s="178" t="s">
        <v>357</v>
      </c>
      <c r="I14" s="178" t="s">
        <v>357</v>
      </c>
      <c r="J14" s="179" t="s">
        <v>358</v>
      </c>
    </row>
    <row r="15" spans="1:10" ht="15" customHeight="1">
      <c r="B15" s="1135"/>
      <c r="C15" s="1137" t="s">
        <v>362</v>
      </c>
      <c r="D15" s="180"/>
      <c r="E15" s="181"/>
      <c r="F15" s="181"/>
      <c r="G15" s="181"/>
      <c r="H15" s="181"/>
      <c r="I15" s="181"/>
      <c r="J15" s="179"/>
    </row>
    <row r="16" spans="1:10" ht="15" customHeight="1" thickBot="1">
      <c r="B16" s="1136"/>
      <c r="C16" s="1138"/>
      <c r="D16" s="182" t="s">
        <v>357</v>
      </c>
      <c r="E16" s="182" t="s">
        <v>357</v>
      </c>
      <c r="F16" s="182" t="s">
        <v>357</v>
      </c>
      <c r="G16" s="182" t="s">
        <v>357</v>
      </c>
      <c r="H16" s="182" t="s">
        <v>357</v>
      </c>
      <c r="I16" s="182" t="s">
        <v>357</v>
      </c>
      <c r="J16" s="183" t="s">
        <v>358</v>
      </c>
    </row>
    <row r="17" spans="2:10" ht="15" customHeight="1">
      <c r="B17" s="1139" t="s">
        <v>363</v>
      </c>
      <c r="C17" s="1125"/>
      <c r="D17" s="184"/>
      <c r="E17" s="185"/>
      <c r="F17" s="185"/>
      <c r="G17" s="185"/>
      <c r="H17" s="185"/>
      <c r="I17" s="185"/>
      <c r="J17" s="186"/>
    </row>
    <row r="18" spans="2:10" ht="15" customHeight="1" thickBot="1">
      <c r="B18" s="1126"/>
      <c r="C18" s="1127"/>
      <c r="D18" s="182" t="s">
        <v>364</v>
      </c>
      <c r="E18" s="182" t="s">
        <v>364</v>
      </c>
      <c r="F18" s="182" t="s">
        <v>364</v>
      </c>
      <c r="G18" s="182" t="s">
        <v>364</v>
      </c>
      <c r="H18" s="182" t="s">
        <v>364</v>
      </c>
      <c r="I18" s="182" t="s">
        <v>364</v>
      </c>
      <c r="J18" s="183" t="s">
        <v>358</v>
      </c>
    </row>
    <row r="19" spans="2:10" ht="21" customHeight="1" thickBot="1">
      <c r="B19" s="187" t="s">
        <v>365</v>
      </c>
      <c r="C19" s="188"/>
      <c r="D19" s="189"/>
      <c r="E19" s="190"/>
      <c r="F19" s="190"/>
      <c r="G19" s="190"/>
      <c r="H19" s="190"/>
      <c r="I19" s="190"/>
      <c r="J19" s="142"/>
    </row>
    <row r="20" spans="2:10" ht="12.75">
      <c r="B20" s="191"/>
      <c r="C20" s="192"/>
      <c r="D20" s="189"/>
      <c r="E20" s="190"/>
      <c r="F20" s="190"/>
      <c r="G20" s="190"/>
      <c r="H20" s="190"/>
      <c r="I20" s="190"/>
      <c r="J20" s="142"/>
    </row>
    <row r="21" spans="2:10" ht="13.5" thickBot="1">
      <c r="B21" s="78" t="s">
        <v>263</v>
      </c>
      <c r="C21" s="192"/>
      <c r="D21" s="189"/>
      <c r="E21" s="190"/>
      <c r="F21" s="190"/>
      <c r="G21" s="190"/>
      <c r="H21" s="190"/>
      <c r="I21" s="190"/>
      <c r="J21" s="142"/>
    </row>
    <row r="22" spans="2:10" ht="15" customHeight="1">
      <c r="B22" s="1128" t="s">
        <v>366</v>
      </c>
      <c r="C22" s="1130" t="s">
        <v>341</v>
      </c>
      <c r="D22" s="171" t="s">
        <v>342</v>
      </c>
      <c r="E22" s="172" t="s">
        <v>343</v>
      </c>
      <c r="F22" s="172" t="s">
        <v>344</v>
      </c>
      <c r="G22" s="172" t="s">
        <v>345</v>
      </c>
      <c r="H22" s="172" t="s">
        <v>346</v>
      </c>
      <c r="I22" s="171" t="s">
        <v>347</v>
      </c>
      <c r="J22" s="1132" t="s">
        <v>348</v>
      </c>
    </row>
    <row r="23" spans="2:10" ht="15" customHeight="1">
      <c r="B23" s="1129"/>
      <c r="C23" s="1131"/>
      <c r="D23" s="173" t="s">
        <v>349</v>
      </c>
      <c r="E23" s="174" t="s">
        <v>350</v>
      </c>
      <c r="F23" s="174" t="s">
        <v>351</v>
      </c>
      <c r="G23" s="174" t="s">
        <v>352</v>
      </c>
      <c r="H23" s="174" t="s">
        <v>353</v>
      </c>
      <c r="I23" s="173" t="s">
        <v>354</v>
      </c>
      <c r="J23" s="1133"/>
    </row>
    <row r="24" spans="2:10" ht="15" customHeight="1">
      <c r="B24" s="1134" t="s">
        <v>596</v>
      </c>
      <c r="C24" s="1137" t="s">
        <v>356</v>
      </c>
      <c r="D24" s="556"/>
      <c r="E24" s="557">
        <v>3</v>
      </c>
      <c r="F24" s="557">
        <v>8</v>
      </c>
      <c r="G24" s="557">
        <v>2</v>
      </c>
      <c r="H24" s="557"/>
      <c r="I24" s="557"/>
      <c r="J24" s="558">
        <v>13</v>
      </c>
    </row>
    <row r="25" spans="2:10" ht="15" customHeight="1">
      <c r="B25" s="1135"/>
      <c r="C25" s="1131"/>
      <c r="D25" s="559" t="s">
        <v>357</v>
      </c>
      <c r="E25" s="559">
        <v>0.23100000000000001</v>
      </c>
      <c r="F25" s="559">
        <v>0.61499999999999999</v>
      </c>
      <c r="G25" s="559">
        <v>0.154</v>
      </c>
      <c r="H25" s="559" t="s">
        <v>357</v>
      </c>
      <c r="I25" s="559" t="s">
        <v>357</v>
      </c>
      <c r="J25" s="560" t="s">
        <v>358</v>
      </c>
    </row>
    <row r="26" spans="2:10" ht="15" customHeight="1">
      <c r="B26" s="1135"/>
      <c r="C26" s="1137" t="s">
        <v>359</v>
      </c>
      <c r="D26" s="556"/>
      <c r="E26" s="557"/>
      <c r="F26" s="557">
        <v>1</v>
      </c>
      <c r="G26" s="557">
        <v>5</v>
      </c>
      <c r="H26" s="557"/>
      <c r="I26" s="557"/>
      <c r="J26" s="558">
        <v>6</v>
      </c>
    </row>
    <row r="27" spans="2:10" ht="15" customHeight="1">
      <c r="B27" s="1135"/>
      <c r="C27" s="1131"/>
      <c r="D27" s="559" t="s">
        <v>357</v>
      </c>
      <c r="E27" s="559" t="s">
        <v>357</v>
      </c>
      <c r="F27" s="559">
        <v>0.16700000000000001</v>
      </c>
      <c r="G27" s="559">
        <v>0.83299999999999996</v>
      </c>
      <c r="H27" s="559" t="s">
        <v>357</v>
      </c>
      <c r="I27" s="559" t="s">
        <v>357</v>
      </c>
      <c r="J27" s="560" t="s">
        <v>358</v>
      </c>
    </row>
    <row r="28" spans="2:10" ht="15" customHeight="1">
      <c r="B28" s="1135"/>
      <c r="C28" s="1137" t="s">
        <v>360</v>
      </c>
      <c r="D28" s="556"/>
      <c r="E28" s="557"/>
      <c r="F28" s="557"/>
      <c r="G28" s="557"/>
      <c r="H28" s="557"/>
      <c r="I28" s="557"/>
      <c r="J28" s="558"/>
    </row>
    <row r="29" spans="2:10" ht="15" customHeight="1">
      <c r="B29" s="1135"/>
      <c r="C29" s="1131"/>
      <c r="D29" s="559" t="s">
        <v>357</v>
      </c>
      <c r="E29" s="559" t="s">
        <v>357</v>
      </c>
      <c r="F29" s="559" t="s">
        <v>357</v>
      </c>
      <c r="G29" s="559" t="s">
        <v>357</v>
      </c>
      <c r="H29" s="559" t="s">
        <v>357</v>
      </c>
      <c r="I29" s="559" t="s">
        <v>357</v>
      </c>
      <c r="J29" s="560" t="s">
        <v>358</v>
      </c>
    </row>
    <row r="30" spans="2:10" ht="15" customHeight="1">
      <c r="B30" s="1135"/>
      <c r="C30" s="1137" t="s">
        <v>361</v>
      </c>
      <c r="D30" s="556"/>
      <c r="E30" s="557"/>
      <c r="F30" s="557"/>
      <c r="G30" s="557"/>
      <c r="H30" s="557"/>
      <c r="I30" s="557"/>
      <c r="J30" s="558"/>
    </row>
    <row r="31" spans="2:10" ht="15" customHeight="1">
      <c r="B31" s="1135"/>
      <c r="C31" s="1131"/>
      <c r="D31" s="559" t="s">
        <v>357</v>
      </c>
      <c r="E31" s="559" t="s">
        <v>357</v>
      </c>
      <c r="F31" s="559" t="s">
        <v>357</v>
      </c>
      <c r="G31" s="559" t="s">
        <v>357</v>
      </c>
      <c r="H31" s="559" t="s">
        <v>357</v>
      </c>
      <c r="I31" s="559" t="s">
        <v>357</v>
      </c>
      <c r="J31" s="560" t="s">
        <v>358</v>
      </c>
    </row>
    <row r="32" spans="2:10" ht="15" customHeight="1">
      <c r="B32" s="1135"/>
      <c r="C32" s="1137" t="s">
        <v>362</v>
      </c>
      <c r="D32" s="561"/>
      <c r="E32" s="562"/>
      <c r="F32" s="562"/>
      <c r="G32" s="562"/>
      <c r="H32" s="562"/>
      <c r="I32" s="562"/>
      <c r="J32" s="560"/>
    </row>
    <row r="33" spans="2:10" ht="15" customHeight="1" thickBot="1">
      <c r="B33" s="1136"/>
      <c r="C33" s="1138"/>
      <c r="D33" s="563" t="s">
        <v>357</v>
      </c>
      <c r="E33" s="563" t="s">
        <v>357</v>
      </c>
      <c r="F33" s="563" t="s">
        <v>357</v>
      </c>
      <c r="G33" s="563" t="s">
        <v>357</v>
      </c>
      <c r="H33" s="563" t="s">
        <v>357</v>
      </c>
      <c r="I33" s="563" t="s">
        <v>357</v>
      </c>
      <c r="J33" s="564" t="s">
        <v>358</v>
      </c>
    </row>
    <row r="34" spans="2:10" ht="15" customHeight="1">
      <c r="B34" s="1124" t="s">
        <v>368</v>
      </c>
      <c r="C34" s="1125"/>
      <c r="D34" s="565"/>
      <c r="E34" s="566">
        <v>3</v>
      </c>
      <c r="F34" s="566">
        <v>9</v>
      </c>
      <c r="G34" s="566">
        <v>7</v>
      </c>
      <c r="H34" s="566"/>
      <c r="I34" s="566"/>
      <c r="J34" s="567">
        <v>19</v>
      </c>
    </row>
    <row r="35" spans="2:10" ht="15" customHeight="1" thickBot="1">
      <c r="B35" s="1126"/>
      <c r="C35" s="1127"/>
      <c r="D35" s="563" t="s">
        <v>364</v>
      </c>
      <c r="E35" s="563">
        <v>0.15790000000000001</v>
      </c>
      <c r="F35" s="563">
        <v>0.47399999999999998</v>
      </c>
      <c r="G35" s="563">
        <v>0.36799999999999999</v>
      </c>
      <c r="H35" s="563" t="s">
        <v>364</v>
      </c>
      <c r="I35" s="563" t="s">
        <v>364</v>
      </c>
      <c r="J35" s="564" t="s">
        <v>358</v>
      </c>
    </row>
    <row r="36" spans="2:10" ht="21" customHeight="1" thickBot="1">
      <c r="B36" s="187" t="s">
        <v>629</v>
      </c>
      <c r="C36" s="188"/>
      <c r="D36" s="189"/>
      <c r="E36" s="190"/>
      <c r="F36" s="190"/>
      <c r="G36" s="190"/>
      <c r="H36" s="190"/>
      <c r="I36" s="190"/>
      <c r="J36" s="142"/>
    </row>
    <row r="37" spans="2:10" ht="15" customHeight="1">
      <c r="B37" s="194"/>
      <c r="C37" s="195"/>
      <c r="D37" s="189"/>
      <c r="E37" s="190"/>
      <c r="F37" s="190"/>
      <c r="G37" s="190"/>
      <c r="H37" s="190"/>
      <c r="I37" s="190"/>
      <c r="J37" s="142"/>
    </row>
    <row r="38" spans="2:10" ht="13.5" thickBot="1">
      <c r="B38" s="78" t="s">
        <v>369</v>
      </c>
      <c r="C38" s="192"/>
      <c r="D38" s="189"/>
      <c r="E38" s="190"/>
      <c r="F38" s="190"/>
      <c r="G38" s="190"/>
      <c r="H38" s="190"/>
      <c r="I38" s="190"/>
      <c r="J38" s="142"/>
    </row>
    <row r="39" spans="2:10" ht="15" customHeight="1">
      <c r="B39" s="1128" t="s">
        <v>366</v>
      </c>
      <c r="C39" s="1130" t="s">
        <v>341</v>
      </c>
      <c r="D39" s="171" t="s">
        <v>342</v>
      </c>
      <c r="E39" s="172" t="s">
        <v>343</v>
      </c>
      <c r="F39" s="172" t="s">
        <v>344</v>
      </c>
      <c r="G39" s="172" t="s">
        <v>345</v>
      </c>
      <c r="H39" s="172" t="s">
        <v>346</v>
      </c>
      <c r="I39" s="171" t="s">
        <v>347</v>
      </c>
      <c r="J39" s="1132" t="s">
        <v>348</v>
      </c>
    </row>
    <row r="40" spans="2:10" ht="15" customHeight="1">
      <c r="B40" s="1129"/>
      <c r="C40" s="1131"/>
      <c r="D40" s="173" t="s">
        <v>349</v>
      </c>
      <c r="E40" s="174" t="s">
        <v>350</v>
      </c>
      <c r="F40" s="174" t="s">
        <v>351</v>
      </c>
      <c r="G40" s="174" t="s">
        <v>352</v>
      </c>
      <c r="H40" s="174" t="s">
        <v>353</v>
      </c>
      <c r="I40" s="173" t="s">
        <v>354</v>
      </c>
      <c r="J40" s="1133"/>
    </row>
    <row r="41" spans="2:10" ht="15" customHeight="1">
      <c r="B41" s="1134" t="s">
        <v>367</v>
      </c>
      <c r="C41" s="1137" t="s">
        <v>356</v>
      </c>
      <c r="D41" s="175"/>
      <c r="E41" s="176"/>
      <c r="F41" s="176"/>
      <c r="G41" s="176"/>
      <c r="H41" s="176"/>
      <c r="I41" s="176"/>
      <c r="J41" s="177"/>
    </row>
    <row r="42" spans="2:10" ht="15" customHeight="1">
      <c r="B42" s="1135"/>
      <c r="C42" s="1131"/>
      <c r="D42" s="178" t="s">
        <v>357</v>
      </c>
      <c r="E42" s="178" t="s">
        <v>357</v>
      </c>
      <c r="F42" s="178" t="s">
        <v>357</v>
      </c>
      <c r="G42" s="178" t="s">
        <v>357</v>
      </c>
      <c r="H42" s="178" t="s">
        <v>357</v>
      </c>
      <c r="I42" s="178" t="s">
        <v>357</v>
      </c>
      <c r="J42" s="179" t="s">
        <v>358</v>
      </c>
    </row>
    <row r="43" spans="2:10" ht="15" customHeight="1">
      <c r="B43" s="1135"/>
      <c r="C43" s="1137" t="s">
        <v>359</v>
      </c>
      <c r="D43" s="175"/>
      <c r="E43" s="176"/>
      <c r="F43" s="176"/>
      <c r="G43" s="176"/>
      <c r="H43" s="176"/>
      <c r="I43" s="176"/>
      <c r="J43" s="177"/>
    </row>
    <row r="44" spans="2:10" ht="15" customHeight="1">
      <c r="B44" s="1135"/>
      <c r="C44" s="1131"/>
      <c r="D44" s="178" t="s">
        <v>357</v>
      </c>
      <c r="E44" s="178" t="s">
        <v>357</v>
      </c>
      <c r="F44" s="178" t="s">
        <v>357</v>
      </c>
      <c r="G44" s="178" t="s">
        <v>357</v>
      </c>
      <c r="H44" s="178" t="s">
        <v>357</v>
      </c>
      <c r="I44" s="178" t="s">
        <v>357</v>
      </c>
      <c r="J44" s="179" t="s">
        <v>358</v>
      </c>
    </row>
    <row r="45" spans="2:10" ht="15" customHeight="1">
      <c r="B45" s="1135"/>
      <c r="C45" s="1137" t="s">
        <v>360</v>
      </c>
      <c r="D45" s="175"/>
      <c r="E45" s="176"/>
      <c r="F45" s="176"/>
      <c r="G45" s="176"/>
      <c r="H45" s="176"/>
      <c r="I45" s="176"/>
      <c r="J45" s="177"/>
    </row>
    <row r="46" spans="2:10" ht="15" customHeight="1">
      <c r="B46" s="1135"/>
      <c r="C46" s="1131"/>
      <c r="D46" s="178" t="s">
        <v>357</v>
      </c>
      <c r="E46" s="178" t="s">
        <v>357</v>
      </c>
      <c r="F46" s="178" t="s">
        <v>357</v>
      </c>
      <c r="G46" s="178" t="s">
        <v>357</v>
      </c>
      <c r="H46" s="178" t="s">
        <v>357</v>
      </c>
      <c r="I46" s="178" t="s">
        <v>357</v>
      </c>
      <c r="J46" s="179" t="s">
        <v>358</v>
      </c>
    </row>
    <row r="47" spans="2:10" ht="15" customHeight="1">
      <c r="B47" s="1135"/>
      <c r="C47" s="1137" t="s">
        <v>361</v>
      </c>
      <c r="D47" s="175"/>
      <c r="E47" s="176"/>
      <c r="F47" s="176"/>
      <c r="G47" s="176"/>
      <c r="H47" s="176"/>
      <c r="I47" s="176"/>
      <c r="J47" s="177"/>
    </row>
    <row r="48" spans="2:10" ht="15" customHeight="1">
      <c r="B48" s="1135"/>
      <c r="C48" s="1131"/>
      <c r="D48" s="178" t="s">
        <v>357</v>
      </c>
      <c r="E48" s="178" t="s">
        <v>357</v>
      </c>
      <c r="F48" s="178" t="s">
        <v>357</v>
      </c>
      <c r="G48" s="178" t="s">
        <v>357</v>
      </c>
      <c r="H48" s="178" t="s">
        <v>357</v>
      </c>
      <c r="I48" s="178" t="s">
        <v>357</v>
      </c>
      <c r="J48" s="179" t="s">
        <v>358</v>
      </c>
    </row>
    <row r="49" spans="2:10" ht="15" customHeight="1">
      <c r="B49" s="1135"/>
      <c r="C49" s="1137" t="s">
        <v>362</v>
      </c>
      <c r="D49" s="180"/>
      <c r="E49" s="181"/>
      <c r="F49" s="181"/>
      <c r="G49" s="181"/>
      <c r="H49" s="181"/>
      <c r="I49" s="181"/>
      <c r="J49" s="179"/>
    </row>
    <row r="50" spans="2:10" ht="15" customHeight="1" thickBot="1">
      <c r="B50" s="1136"/>
      <c r="C50" s="1138"/>
      <c r="D50" s="182" t="s">
        <v>357</v>
      </c>
      <c r="E50" s="182" t="s">
        <v>357</v>
      </c>
      <c r="F50" s="182" t="s">
        <v>357</v>
      </c>
      <c r="G50" s="182" t="s">
        <v>357</v>
      </c>
      <c r="H50" s="182" t="s">
        <v>357</v>
      </c>
      <c r="I50" s="182" t="s">
        <v>357</v>
      </c>
      <c r="J50" s="183" t="s">
        <v>358</v>
      </c>
    </row>
    <row r="51" spans="2:10" ht="15" customHeight="1">
      <c r="B51" s="1124" t="s">
        <v>370</v>
      </c>
      <c r="C51" s="1125"/>
      <c r="D51" s="184"/>
      <c r="E51" s="185"/>
      <c r="F51" s="185"/>
      <c r="G51" s="185"/>
      <c r="H51" s="185"/>
      <c r="I51" s="185"/>
      <c r="J51" s="193"/>
    </row>
    <row r="52" spans="2:10" ht="15" customHeight="1" thickBot="1">
      <c r="B52" s="1126"/>
      <c r="C52" s="1127"/>
      <c r="D52" s="182" t="s">
        <v>364</v>
      </c>
      <c r="E52" s="182" t="s">
        <v>364</v>
      </c>
      <c r="F52" s="182" t="s">
        <v>364</v>
      </c>
      <c r="G52" s="182" t="s">
        <v>364</v>
      </c>
      <c r="H52" s="182" t="s">
        <v>364</v>
      </c>
      <c r="I52" s="182" t="s">
        <v>364</v>
      </c>
      <c r="J52" s="183" t="s">
        <v>358</v>
      </c>
    </row>
    <row r="53" spans="2:10" ht="21" customHeight="1" thickBot="1">
      <c r="B53" s="187" t="s">
        <v>365</v>
      </c>
      <c r="C53" s="188"/>
      <c r="D53" s="189"/>
      <c r="E53" s="190"/>
      <c r="F53" s="190"/>
      <c r="G53" s="190"/>
      <c r="H53" s="190"/>
      <c r="I53" s="190"/>
      <c r="J53" s="142"/>
    </row>
    <row r="54" spans="2:10" ht="15" customHeight="1">
      <c r="B54" s="194"/>
      <c r="C54" s="195"/>
      <c r="D54" s="189"/>
      <c r="E54" s="190"/>
      <c r="F54" s="190"/>
      <c r="G54" s="190"/>
      <c r="H54" s="190"/>
      <c r="I54" s="190"/>
      <c r="J54" s="142"/>
    </row>
    <row r="55" spans="2:10" ht="13.5" thickBot="1">
      <c r="B55" s="78" t="s">
        <v>371</v>
      </c>
      <c r="C55" s="192"/>
      <c r="D55" s="189"/>
      <c r="E55" s="190"/>
      <c r="F55" s="190"/>
      <c r="G55" s="190"/>
      <c r="H55" s="190"/>
      <c r="I55" s="190"/>
      <c r="J55" s="142"/>
    </row>
    <row r="56" spans="2:10" ht="15" customHeight="1">
      <c r="B56" s="1128" t="s">
        <v>366</v>
      </c>
      <c r="C56" s="1130" t="s">
        <v>341</v>
      </c>
      <c r="D56" s="171" t="s">
        <v>342</v>
      </c>
      <c r="E56" s="172" t="s">
        <v>343</v>
      </c>
      <c r="F56" s="172" t="s">
        <v>344</v>
      </c>
      <c r="G56" s="172" t="s">
        <v>345</v>
      </c>
      <c r="H56" s="172" t="s">
        <v>346</v>
      </c>
      <c r="I56" s="171" t="s">
        <v>347</v>
      </c>
      <c r="J56" s="1132" t="s">
        <v>348</v>
      </c>
    </row>
    <row r="57" spans="2:10" ht="15" customHeight="1">
      <c r="B57" s="1129"/>
      <c r="C57" s="1131"/>
      <c r="D57" s="173" t="s">
        <v>349</v>
      </c>
      <c r="E57" s="174" t="s">
        <v>350</v>
      </c>
      <c r="F57" s="174" t="s">
        <v>351</v>
      </c>
      <c r="G57" s="174" t="s">
        <v>352</v>
      </c>
      <c r="H57" s="174" t="s">
        <v>353</v>
      </c>
      <c r="I57" s="173" t="s">
        <v>354</v>
      </c>
      <c r="J57" s="1133"/>
    </row>
    <row r="58" spans="2:10" ht="15" customHeight="1">
      <c r="B58" s="1134" t="s">
        <v>372</v>
      </c>
      <c r="C58" s="1137" t="s">
        <v>356</v>
      </c>
      <c r="D58" s="175"/>
      <c r="E58" s="176"/>
      <c r="F58" s="176"/>
      <c r="G58" s="176"/>
      <c r="H58" s="176"/>
      <c r="I58" s="176"/>
      <c r="J58" s="177"/>
    </row>
    <row r="59" spans="2:10" ht="15" customHeight="1">
      <c r="B59" s="1135"/>
      <c r="C59" s="1131"/>
      <c r="D59" s="178" t="s">
        <v>357</v>
      </c>
      <c r="E59" s="178" t="s">
        <v>357</v>
      </c>
      <c r="F59" s="178" t="s">
        <v>357</v>
      </c>
      <c r="G59" s="178" t="s">
        <v>357</v>
      </c>
      <c r="H59" s="178" t="s">
        <v>357</v>
      </c>
      <c r="I59" s="178" t="s">
        <v>357</v>
      </c>
      <c r="J59" s="179" t="s">
        <v>358</v>
      </c>
    </row>
    <row r="60" spans="2:10" ht="15" customHeight="1">
      <c r="B60" s="1135"/>
      <c r="C60" s="1137" t="s">
        <v>359</v>
      </c>
      <c r="D60" s="175"/>
      <c r="E60" s="176"/>
      <c r="F60" s="176"/>
      <c r="G60" s="176"/>
      <c r="H60" s="176"/>
      <c r="I60" s="176"/>
      <c r="J60" s="177"/>
    </row>
    <row r="61" spans="2:10" ht="15" customHeight="1">
      <c r="B61" s="1135"/>
      <c r="C61" s="1131"/>
      <c r="D61" s="178" t="s">
        <v>357</v>
      </c>
      <c r="E61" s="178" t="s">
        <v>357</v>
      </c>
      <c r="F61" s="178" t="s">
        <v>357</v>
      </c>
      <c r="G61" s="178" t="s">
        <v>357</v>
      </c>
      <c r="H61" s="178" t="s">
        <v>357</v>
      </c>
      <c r="I61" s="178" t="s">
        <v>357</v>
      </c>
      <c r="J61" s="179" t="s">
        <v>358</v>
      </c>
    </row>
    <row r="62" spans="2:10" ht="15" customHeight="1">
      <c r="B62" s="1135"/>
      <c r="C62" s="1137" t="s">
        <v>360</v>
      </c>
      <c r="D62" s="175"/>
      <c r="E62" s="176"/>
      <c r="F62" s="176"/>
      <c r="G62" s="176"/>
      <c r="H62" s="176"/>
      <c r="I62" s="176"/>
      <c r="J62" s="177"/>
    </row>
    <row r="63" spans="2:10" ht="15" customHeight="1">
      <c r="B63" s="1135"/>
      <c r="C63" s="1131"/>
      <c r="D63" s="178" t="s">
        <v>357</v>
      </c>
      <c r="E63" s="178" t="s">
        <v>357</v>
      </c>
      <c r="F63" s="178" t="s">
        <v>357</v>
      </c>
      <c r="G63" s="178" t="s">
        <v>357</v>
      </c>
      <c r="H63" s="178" t="s">
        <v>357</v>
      </c>
      <c r="I63" s="178" t="s">
        <v>357</v>
      </c>
      <c r="J63" s="179" t="s">
        <v>358</v>
      </c>
    </row>
    <row r="64" spans="2:10" ht="15" customHeight="1">
      <c r="B64" s="1135"/>
      <c r="C64" s="1137" t="s">
        <v>361</v>
      </c>
      <c r="D64" s="175"/>
      <c r="E64" s="176"/>
      <c r="F64" s="176"/>
      <c r="G64" s="176"/>
      <c r="H64" s="176"/>
      <c r="I64" s="176"/>
      <c r="J64" s="177"/>
    </row>
    <row r="65" spans="1:11" ht="15" customHeight="1">
      <c r="B65" s="1135"/>
      <c r="C65" s="1131"/>
      <c r="D65" s="178" t="s">
        <v>357</v>
      </c>
      <c r="E65" s="178" t="s">
        <v>357</v>
      </c>
      <c r="F65" s="178" t="s">
        <v>357</v>
      </c>
      <c r="G65" s="178" t="s">
        <v>357</v>
      </c>
      <c r="H65" s="178" t="s">
        <v>357</v>
      </c>
      <c r="I65" s="178" t="s">
        <v>357</v>
      </c>
      <c r="J65" s="179" t="s">
        <v>358</v>
      </c>
    </row>
    <row r="66" spans="1:11" ht="15" customHeight="1">
      <c r="B66" s="1135"/>
      <c r="C66" s="1137" t="s">
        <v>362</v>
      </c>
      <c r="D66" s="180"/>
      <c r="E66" s="181"/>
      <c r="F66" s="181"/>
      <c r="G66" s="181"/>
      <c r="H66" s="181"/>
      <c r="I66" s="181"/>
      <c r="J66" s="179"/>
    </row>
    <row r="67" spans="1:11" ht="15" customHeight="1" thickBot="1">
      <c r="B67" s="1136"/>
      <c r="C67" s="1138"/>
      <c r="D67" s="182" t="s">
        <v>357</v>
      </c>
      <c r="E67" s="182" t="s">
        <v>357</v>
      </c>
      <c r="F67" s="182" t="s">
        <v>357</v>
      </c>
      <c r="G67" s="182" t="s">
        <v>357</v>
      </c>
      <c r="H67" s="182" t="s">
        <v>357</v>
      </c>
      <c r="I67" s="182" t="s">
        <v>357</v>
      </c>
      <c r="J67" s="183" t="s">
        <v>358</v>
      </c>
    </row>
    <row r="68" spans="1:11" ht="15" customHeight="1">
      <c r="B68" s="1124" t="s">
        <v>373</v>
      </c>
      <c r="C68" s="1125"/>
      <c r="D68" s="184"/>
      <c r="E68" s="185"/>
      <c r="F68" s="185"/>
      <c r="G68" s="185"/>
      <c r="H68" s="185"/>
      <c r="I68" s="185"/>
      <c r="J68" s="193"/>
    </row>
    <row r="69" spans="1:11" ht="15" customHeight="1" thickBot="1">
      <c r="B69" s="1126"/>
      <c r="C69" s="1127"/>
      <c r="D69" s="182" t="s">
        <v>364</v>
      </c>
      <c r="E69" s="182" t="s">
        <v>364</v>
      </c>
      <c r="F69" s="182" t="s">
        <v>364</v>
      </c>
      <c r="G69" s="182" t="s">
        <v>364</v>
      </c>
      <c r="H69" s="182" t="s">
        <v>364</v>
      </c>
      <c r="I69" s="182" t="s">
        <v>364</v>
      </c>
      <c r="J69" s="183" t="s">
        <v>358</v>
      </c>
    </row>
    <row r="70" spans="1:11" ht="21" customHeight="1" thickBot="1">
      <c r="B70" s="187" t="s">
        <v>365</v>
      </c>
      <c r="C70" s="188"/>
      <c r="D70" s="189"/>
      <c r="E70" s="190"/>
      <c r="F70" s="190"/>
      <c r="G70" s="190"/>
      <c r="H70" s="190"/>
      <c r="I70" s="190"/>
      <c r="J70" s="142"/>
    </row>
    <row r="71" spans="1:11" ht="12.75">
      <c r="B71" s="194"/>
      <c r="C71" s="195"/>
      <c r="D71" s="189"/>
      <c r="E71" s="190"/>
      <c r="F71" s="190"/>
      <c r="G71" s="190"/>
      <c r="H71" s="190"/>
      <c r="I71" s="190"/>
      <c r="J71" s="142"/>
    </row>
    <row r="72" spans="1:11" ht="12.75">
      <c r="A72" s="169" t="s">
        <v>283</v>
      </c>
      <c r="B72" s="142"/>
      <c r="C72" s="142"/>
      <c r="D72" s="189"/>
      <c r="E72" s="190"/>
      <c r="F72" s="190"/>
      <c r="G72" s="190"/>
      <c r="H72" s="190"/>
      <c r="I72" s="190"/>
      <c r="J72" s="142"/>
    </row>
    <row r="73" spans="1:11" s="141" customFormat="1" ht="24">
      <c r="A73" s="196" t="s">
        <v>284</v>
      </c>
      <c r="B73" s="1110" t="s">
        <v>374</v>
      </c>
      <c r="C73" s="1110"/>
      <c r="D73" s="1110"/>
      <c r="E73" s="1110"/>
      <c r="F73" s="1110"/>
      <c r="G73" s="1110"/>
      <c r="H73" s="1110"/>
      <c r="I73" s="1110"/>
      <c r="J73" s="1110"/>
      <c r="K73" s="197"/>
    </row>
    <row r="74" spans="1:11" s="141" customFormat="1" ht="12" customHeight="1">
      <c r="A74" s="196" t="s">
        <v>375</v>
      </c>
      <c r="B74" s="1110" t="s">
        <v>376</v>
      </c>
      <c r="C74" s="1110"/>
      <c r="D74" s="1110"/>
      <c r="E74" s="1110"/>
      <c r="F74" s="1110"/>
      <c r="G74" s="1110"/>
      <c r="H74" s="1110"/>
      <c r="I74" s="1110"/>
      <c r="J74" s="1110"/>
    </row>
  </sheetData>
  <mergeCells count="42">
    <mergeCell ref="B5:B6"/>
    <mergeCell ref="C5:C6"/>
    <mergeCell ref="J5:J6"/>
    <mergeCell ref="B7:B16"/>
    <mergeCell ref="C7:C8"/>
    <mergeCell ref="C9:C10"/>
    <mergeCell ref="C11:C12"/>
    <mergeCell ref="C13:C14"/>
    <mergeCell ref="C15:C16"/>
    <mergeCell ref="B17:C18"/>
    <mergeCell ref="B22:B23"/>
    <mergeCell ref="C22:C23"/>
    <mergeCell ref="J22:J23"/>
    <mergeCell ref="B24:B33"/>
    <mergeCell ref="C24:C25"/>
    <mergeCell ref="C26:C27"/>
    <mergeCell ref="C28:C29"/>
    <mergeCell ref="C30:C31"/>
    <mergeCell ref="C32:C33"/>
    <mergeCell ref="B34:C35"/>
    <mergeCell ref="B39:B40"/>
    <mergeCell ref="C39:C40"/>
    <mergeCell ref="J39:J40"/>
    <mergeCell ref="B41:B50"/>
    <mergeCell ref="C41:C42"/>
    <mergeCell ref="C43:C44"/>
    <mergeCell ref="C45:C46"/>
    <mergeCell ref="C47:C48"/>
    <mergeCell ref="C49:C50"/>
    <mergeCell ref="B68:C69"/>
    <mergeCell ref="B73:J73"/>
    <mergeCell ref="B74:J74"/>
    <mergeCell ref="B51:C52"/>
    <mergeCell ref="B56:B57"/>
    <mergeCell ref="C56:C57"/>
    <mergeCell ref="J56:J57"/>
    <mergeCell ref="B58:B67"/>
    <mergeCell ref="C58:C59"/>
    <mergeCell ref="C60:C61"/>
    <mergeCell ref="C62:C63"/>
    <mergeCell ref="C64:C65"/>
    <mergeCell ref="C66:C67"/>
  </mergeCells>
  <phoneticPr fontId="4"/>
  <pageMargins left="0.78740157480314965" right="0.59055118110236227" top="0.78740157480314965" bottom="0.59055118110236227" header="0.51181102362204722" footer="0.51181102362204722"/>
  <pageSetup paperSize="9" scale="89" firstPageNumber="26" orientation="landscape" useFirstPageNumber="1" r:id="rId1"/>
  <headerFooter alignWithMargins="0">
    <oddFooter xml:space="preserve">&amp;R
</oddFooter>
  </headerFooter>
  <rowBreaks count="1" manualBreakCount="1">
    <brk id="37" max="16383"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82"/>
  <sheetViews>
    <sheetView view="pageBreakPreview" topLeftCell="A13" zoomScaleNormal="90" zoomScaleSheetLayoutView="100" workbookViewId="0">
      <selection activeCell="G38" sqref="G38"/>
    </sheetView>
  </sheetViews>
  <sheetFormatPr defaultRowHeight="15" customHeight="1"/>
  <cols>
    <col min="1" max="1" width="4.125" style="76" customWidth="1"/>
    <col min="2" max="3" width="12.25" style="44" customWidth="1"/>
    <col min="4" max="4" width="29.25" style="44" bestFit="1" customWidth="1"/>
    <col min="5" max="7" width="15.25" style="44" customWidth="1"/>
    <col min="8" max="8" width="23.375" style="44" customWidth="1"/>
    <col min="9" max="244" width="9" style="44"/>
    <col min="245" max="246" width="2.5" style="44" customWidth="1"/>
    <col min="247" max="247" width="15.875" style="44" customWidth="1"/>
    <col min="248" max="248" width="14.375" style="44" customWidth="1"/>
    <col min="249" max="263" width="5.75" style="44" customWidth="1"/>
    <col min="264" max="264" width="1.875" style="44" customWidth="1"/>
    <col min="265" max="500" width="9" style="44"/>
    <col min="501" max="502" width="2.5" style="44" customWidth="1"/>
    <col min="503" max="503" width="15.875" style="44" customWidth="1"/>
    <col min="504" max="504" width="14.375" style="44" customWidth="1"/>
    <col min="505" max="519" width="5.75" style="44" customWidth="1"/>
    <col min="520" max="520" width="1.875" style="44" customWidth="1"/>
    <col min="521" max="756" width="9" style="44"/>
    <col min="757" max="758" width="2.5" style="44" customWidth="1"/>
    <col min="759" max="759" width="15.875" style="44" customWidth="1"/>
    <col min="760" max="760" width="14.375" style="44" customWidth="1"/>
    <col min="761" max="775" width="5.75" style="44" customWidth="1"/>
    <col min="776" max="776" width="1.875" style="44" customWidth="1"/>
    <col min="777" max="1012" width="9" style="44"/>
    <col min="1013" max="1014" width="2.5" style="44" customWidth="1"/>
    <col min="1015" max="1015" width="15.875" style="44" customWidth="1"/>
    <col min="1016" max="1016" width="14.375" style="44" customWidth="1"/>
    <col min="1017" max="1031" width="5.75" style="44" customWidth="1"/>
    <col min="1032" max="1032" width="1.875" style="44" customWidth="1"/>
    <col min="1033" max="1268" width="9" style="44"/>
    <col min="1269" max="1270" width="2.5" style="44" customWidth="1"/>
    <col min="1271" max="1271" width="15.875" style="44" customWidth="1"/>
    <col min="1272" max="1272" width="14.375" style="44" customWidth="1"/>
    <col min="1273" max="1287" width="5.75" style="44" customWidth="1"/>
    <col min="1288" max="1288" width="1.875" style="44" customWidth="1"/>
    <col min="1289" max="1524" width="9" style="44"/>
    <col min="1525" max="1526" width="2.5" style="44" customWidth="1"/>
    <col min="1527" max="1527" width="15.875" style="44" customWidth="1"/>
    <col min="1528" max="1528" width="14.375" style="44" customWidth="1"/>
    <col min="1529" max="1543" width="5.75" style="44" customWidth="1"/>
    <col min="1544" max="1544" width="1.875" style="44" customWidth="1"/>
    <col min="1545" max="1780" width="9" style="44"/>
    <col min="1781" max="1782" width="2.5" style="44" customWidth="1"/>
    <col min="1783" max="1783" width="15.875" style="44" customWidth="1"/>
    <col min="1784" max="1784" width="14.375" style="44" customWidth="1"/>
    <col min="1785" max="1799" width="5.75" style="44" customWidth="1"/>
    <col min="1800" max="1800" width="1.875" style="44" customWidth="1"/>
    <col min="1801" max="2036" width="9" style="44"/>
    <col min="2037" max="2038" width="2.5" style="44" customWidth="1"/>
    <col min="2039" max="2039" width="15.875" style="44" customWidth="1"/>
    <col min="2040" max="2040" width="14.375" style="44" customWidth="1"/>
    <col min="2041" max="2055" width="5.75" style="44" customWidth="1"/>
    <col min="2056" max="2056" width="1.875" style="44" customWidth="1"/>
    <col min="2057" max="2292" width="9" style="44"/>
    <col min="2293" max="2294" width="2.5" style="44" customWidth="1"/>
    <col min="2295" max="2295" width="15.875" style="44" customWidth="1"/>
    <col min="2296" max="2296" width="14.375" style="44" customWidth="1"/>
    <col min="2297" max="2311" width="5.75" style="44" customWidth="1"/>
    <col min="2312" max="2312" width="1.875" style="44" customWidth="1"/>
    <col min="2313" max="2548" width="9" style="44"/>
    <col min="2549" max="2550" width="2.5" style="44" customWidth="1"/>
    <col min="2551" max="2551" width="15.875" style="44" customWidth="1"/>
    <col min="2552" max="2552" width="14.375" style="44" customWidth="1"/>
    <col min="2553" max="2567" width="5.75" style="44" customWidth="1"/>
    <col min="2568" max="2568" width="1.875" style="44" customWidth="1"/>
    <col min="2569" max="2804" width="9" style="44"/>
    <col min="2805" max="2806" width="2.5" style="44" customWidth="1"/>
    <col min="2807" max="2807" width="15.875" style="44" customWidth="1"/>
    <col min="2808" max="2808" width="14.375" style="44" customWidth="1"/>
    <col min="2809" max="2823" width="5.75" style="44" customWidth="1"/>
    <col min="2824" max="2824" width="1.875" style="44" customWidth="1"/>
    <col min="2825" max="3060" width="9" style="44"/>
    <col min="3061" max="3062" width="2.5" style="44" customWidth="1"/>
    <col min="3063" max="3063" width="15.875" style="44" customWidth="1"/>
    <col min="3064" max="3064" width="14.375" style="44" customWidth="1"/>
    <col min="3065" max="3079" width="5.75" style="44" customWidth="1"/>
    <col min="3080" max="3080" width="1.875" style="44" customWidth="1"/>
    <col min="3081" max="3316" width="9" style="44"/>
    <col min="3317" max="3318" width="2.5" style="44" customWidth="1"/>
    <col min="3319" max="3319" width="15.875" style="44" customWidth="1"/>
    <col min="3320" max="3320" width="14.375" style="44" customWidth="1"/>
    <col min="3321" max="3335" width="5.75" style="44" customWidth="1"/>
    <col min="3336" max="3336" width="1.875" style="44" customWidth="1"/>
    <col min="3337" max="3572" width="9" style="44"/>
    <col min="3573" max="3574" width="2.5" style="44" customWidth="1"/>
    <col min="3575" max="3575" width="15.875" style="44" customWidth="1"/>
    <col min="3576" max="3576" width="14.375" style="44" customWidth="1"/>
    <col min="3577" max="3591" width="5.75" style="44" customWidth="1"/>
    <col min="3592" max="3592" width="1.875" style="44" customWidth="1"/>
    <col min="3593" max="3828" width="9" style="44"/>
    <col min="3829" max="3830" width="2.5" style="44" customWidth="1"/>
    <col min="3831" max="3831" width="15.875" style="44" customWidth="1"/>
    <col min="3832" max="3832" width="14.375" style="44" customWidth="1"/>
    <col min="3833" max="3847" width="5.75" style="44" customWidth="1"/>
    <col min="3848" max="3848" width="1.875" style="44" customWidth="1"/>
    <col min="3849" max="4084" width="9" style="44"/>
    <col min="4085" max="4086" width="2.5" style="44" customWidth="1"/>
    <col min="4087" max="4087" width="15.875" style="44" customWidth="1"/>
    <col min="4088" max="4088" width="14.375" style="44" customWidth="1"/>
    <col min="4089" max="4103" width="5.75" style="44" customWidth="1"/>
    <col min="4104" max="4104" width="1.875" style="44" customWidth="1"/>
    <col min="4105" max="4340" width="9" style="44"/>
    <col min="4341" max="4342" width="2.5" style="44" customWidth="1"/>
    <col min="4343" max="4343" width="15.875" style="44" customWidth="1"/>
    <col min="4344" max="4344" width="14.375" style="44" customWidth="1"/>
    <col min="4345" max="4359" width="5.75" style="44" customWidth="1"/>
    <col min="4360" max="4360" width="1.875" style="44" customWidth="1"/>
    <col min="4361" max="4596" width="9" style="44"/>
    <col min="4597" max="4598" width="2.5" style="44" customWidth="1"/>
    <col min="4599" max="4599" width="15.875" style="44" customWidth="1"/>
    <col min="4600" max="4600" width="14.375" style="44" customWidth="1"/>
    <col min="4601" max="4615" width="5.75" style="44" customWidth="1"/>
    <col min="4616" max="4616" width="1.875" style="44" customWidth="1"/>
    <col min="4617" max="4852" width="9" style="44"/>
    <col min="4853" max="4854" width="2.5" style="44" customWidth="1"/>
    <col min="4855" max="4855" width="15.875" style="44" customWidth="1"/>
    <col min="4856" max="4856" width="14.375" style="44" customWidth="1"/>
    <col min="4857" max="4871" width="5.75" style="44" customWidth="1"/>
    <col min="4872" max="4872" width="1.875" style="44" customWidth="1"/>
    <col min="4873" max="5108" width="9" style="44"/>
    <col min="5109" max="5110" width="2.5" style="44" customWidth="1"/>
    <col min="5111" max="5111" width="15.875" style="44" customWidth="1"/>
    <col min="5112" max="5112" width="14.375" style="44" customWidth="1"/>
    <col min="5113" max="5127" width="5.75" style="44" customWidth="1"/>
    <col min="5128" max="5128" width="1.875" style="44" customWidth="1"/>
    <col min="5129" max="5364" width="9" style="44"/>
    <col min="5365" max="5366" width="2.5" style="44" customWidth="1"/>
    <col min="5367" max="5367" width="15.875" style="44" customWidth="1"/>
    <col min="5368" max="5368" width="14.375" style="44" customWidth="1"/>
    <col min="5369" max="5383" width="5.75" style="44" customWidth="1"/>
    <col min="5384" max="5384" width="1.875" style="44" customWidth="1"/>
    <col min="5385" max="5620" width="9" style="44"/>
    <col min="5621" max="5622" width="2.5" style="44" customWidth="1"/>
    <col min="5623" max="5623" width="15.875" style="44" customWidth="1"/>
    <col min="5624" max="5624" width="14.375" style="44" customWidth="1"/>
    <col min="5625" max="5639" width="5.75" style="44" customWidth="1"/>
    <col min="5640" max="5640" width="1.875" style="44" customWidth="1"/>
    <col min="5641" max="5876" width="9" style="44"/>
    <col min="5877" max="5878" width="2.5" style="44" customWidth="1"/>
    <col min="5879" max="5879" width="15.875" style="44" customWidth="1"/>
    <col min="5880" max="5880" width="14.375" style="44" customWidth="1"/>
    <col min="5881" max="5895" width="5.75" style="44" customWidth="1"/>
    <col min="5896" max="5896" width="1.875" style="44" customWidth="1"/>
    <col min="5897" max="6132" width="9" style="44"/>
    <col min="6133" max="6134" width="2.5" style="44" customWidth="1"/>
    <col min="6135" max="6135" width="15.875" style="44" customWidth="1"/>
    <col min="6136" max="6136" width="14.375" style="44" customWidth="1"/>
    <col min="6137" max="6151" width="5.75" style="44" customWidth="1"/>
    <col min="6152" max="6152" width="1.875" style="44" customWidth="1"/>
    <col min="6153" max="6388" width="9" style="44"/>
    <col min="6389" max="6390" width="2.5" style="44" customWidth="1"/>
    <col min="6391" max="6391" width="15.875" style="44" customWidth="1"/>
    <col min="6392" max="6392" width="14.375" style="44" customWidth="1"/>
    <col min="6393" max="6407" width="5.75" style="44" customWidth="1"/>
    <col min="6408" max="6408" width="1.875" style="44" customWidth="1"/>
    <col min="6409" max="6644" width="9" style="44"/>
    <col min="6645" max="6646" width="2.5" style="44" customWidth="1"/>
    <col min="6647" max="6647" width="15.875" style="44" customWidth="1"/>
    <col min="6648" max="6648" width="14.375" style="44" customWidth="1"/>
    <col min="6649" max="6663" width="5.75" style="44" customWidth="1"/>
    <col min="6664" max="6664" width="1.875" style="44" customWidth="1"/>
    <col min="6665" max="6900" width="9" style="44"/>
    <col min="6901" max="6902" width="2.5" style="44" customWidth="1"/>
    <col min="6903" max="6903" width="15.875" style="44" customWidth="1"/>
    <col min="6904" max="6904" width="14.375" style="44" customWidth="1"/>
    <col min="6905" max="6919" width="5.75" style="44" customWidth="1"/>
    <col min="6920" max="6920" width="1.875" style="44" customWidth="1"/>
    <col min="6921" max="7156" width="9" style="44"/>
    <col min="7157" max="7158" width="2.5" style="44" customWidth="1"/>
    <col min="7159" max="7159" width="15.875" style="44" customWidth="1"/>
    <col min="7160" max="7160" width="14.375" style="44" customWidth="1"/>
    <col min="7161" max="7175" width="5.75" style="44" customWidth="1"/>
    <col min="7176" max="7176" width="1.875" style="44" customWidth="1"/>
    <col min="7177" max="7412" width="9" style="44"/>
    <col min="7413" max="7414" width="2.5" style="44" customWidth="1"/>
    <col min="7415" max="7415" width="15.875" style="44" customWidth="1"/>
    <col min="7416" max="7416" width="14.375" style="44" customWidth="1"/>
    <col min="7417" max="7431" width="5.75" style="44" customWidth="1"/>
    <col min="7432" max="7432" width="1.875" style="44" customWidth="1"/>
    <col min="7433" max="7668" width="9" style="44"/>
    <col min="7669" max="7670" width="2.5" style="44" customWidth="1"/>
    <col min="7671" max="7671" width="15.875" style="44" customWidth="1"/>
    <col min="7672" max="7672" width="14.375" style="44" customWidth="1"/>
    <col min="7673" max="7687" width="5.75" style="44" customWidth="1"/>
    <col min="7688" max="7688" width="1.875" style="44" customWidth="1"/>
    <col min="7689" max="7924" width="9" style="44"/>
    <col min="7925" max="7926" width="2.5" style="44" customWidth="1"/>
    <col min="7927" max="7927" width="15.875" style="44" customWidth="1"/>
    <col min="7928" max="7928" width="14.375" style="44" customWidth="1"/>
    <col min="7929" max="7943" width="5.75" style="44" customWidth="1"/>
    <col min="7944" max="7944" width="1.875" style="44" customWidth="1"/>
    <col min="7945" max="8180" width="9" style="44"/>
    <col min="8181" max="8182" width="2.5" style="44" customWidth="1"/>
    <col min="8183" max="8183" width="15.875" style="44" customWidth="1"/>
    <col min="8184" max="8184" width="14.375" style="44" customWidth="1"/>
    <col min="8185" max="8199" width="5.75" style="44" customWidth="1"/>
    <col min="8200" max="8200" width="1.875" style="44" customWidth="1"/>
    <col min="8201" max="8436" width="9" style="44"/>
    <col min="8437" max="8438" width="2.5" style="44" customWidth="1"/>
    <col min="8439" max="8439" width="15.875" style="44" customWidth="1"/>
    <col min="8440" max="8440" width="14.375" style="44" customWidth="1"/>
    <col min="8441" max="8455" width="5.75" style="44" customWidth="1"/>
    <col min="8456" max="8456" width="1.875" style="44" customWidth="1"/>
    <col min="8457" max="8692" width="9" style="44"/>
    <col min="8693" max="8694" width="2.5" style="44" customWidth="1"/>
    <col min="8695" max="8695" width="15.875" style="44" customWidth="1"/>
    <col min="8696" max="8696" width="14.375" style="44" customWidth="1"/>
    <col min="8697" max="8711" width="5.75" style="44" customWidth="1"/>
    <col min="8712" max="8712" width="1.875" style="44" customWidth="1"/>
    <col min="8713" max="8948" width="9" style="44"/>
    <col min="8949" max="8950" width="2.5" style="44" customWidth="1"/>
    <col min="8951" max="8951" width="15.875" style="44" customWidth="1"/>
    <col min="8952" max="8952" width="14.375" style="44" customWidth="1"/>
    <col min="8953" max="8967" width="5.75" style="44" customWidth="1"/>
    <col min="8968" max="8968" width="1.875" style="44" customWidth="1"/>
    <col min="8969" max="9204" width="9" style="44"/>
    <col min="9205" max="9206" width="2.5" style="44" customWidth="1"/>
    <col min="9207" max="9207" width="15.875" style="44" customWidth="1"/>
    <col min="9208" max="9208" width="14.375" style="44" customWidth="1"/>
    <col min="9209" max="9223" width="5.75" style="44" customWidth="1"/>
    <col min="9224" max="9224" width="1.875" style="44" customWidth="1"/>
    <col min="9225" max="9460" width="9" style="44"/>
    <col min="9461" max="9462" width="2.5" style="44" customWidth="1"/>
    <col min="9463" max="9463" width="15.875" style="44" customWidth="1"/>
    <col min="9464" max="9464" width="14.375" style="44" customWidth="1"/>
    <col min="9465" max="9479" width="5.75" style="44" customWidth="1"/>
    <col min="9480" max="9480" width="1.875" style="44" customWidth="1"/>
    <col min="9481" max="9716" width="9" style="44"/>
    <col min="9717" max="9718" width="2.5" style="44" customWidth="1"/>
    <col min="9719" max="9719" width="15.875" style="44" customWidth="1"/>
    <col min="9720" max="9720" width="14.375" style="44" customWidth="1"/>
    <col min="9721" max="9735" width="5.75" style="44" customWidth="1"/>
    <col min="9736" max="9736" width="1.875" style="44" customWidth="1"/>
    <col min="9737" max="9972" width="9" style="44"/>
    <col min="9973" max="9974" width="2.5" style="44" customWidth="1"/>
    <col min="9975" max="9975" width="15.875" style="44" customWidth="1"/>
    <col min="9976" max="9976" width="14.375" style="44" customWidth="1"/>
    <col min="9977" max="9991" width="5.75" style="44" customWidth="1"/>
    <col min="9992" max="9992" width="1.875" style="44" customWidth="1"/>
    <col min="9993" max="10228" width="9" style="44"/>
    <col min="10229" max="10230" width="2.5" style="44" customWidth="1"/>
    <col min="10231" max="10231" width="15.875" style="44" customWidth="1"/>
    <col min="10232" max="10232" width="14.375" style="44" customWidth="1"/>
    <col min="10233" max="10247" width="5.75" style="44" customWidth="1"/>
    <col min="10248" max="10248" width="1.875" style="44" customWidth="1"/>
    <col min="10249" max="10484" width="9" style="44"/>
    <col min="10485" max="10486" width="2.5" style="44" customWidth="1"/>
    <col min="10487" max="10487" width="15.875" style="44" customWidth="1"/>
    <col min="10488" max="10488" width="14.375" style="44" customWidth="1"/>
    <col min="10489" max="10503" width="5.75" style="44" customWidth="1"/>
    <col min="10504" max="10504" width="1.875" style="44" customWidth="1"/>
    <col min="10505" max="10740" width="9" style="44"/>
    <col min="10741" max="10742" width="2.5" style="44" customWidth="1"/>
    <col min="10743" max="10743" width="15.875" style="44" customWidth="1"/>
    <col min="10744" max="10744" width="14.375" style="44" customWidth="1"/>
    <col min="10745" max="10759" width="5.75" style="44" customWidth="1"/>
    <col min="10760" max="10760" width="1.875" style="44" customWidth="1"/>
    <col min="10761" max="10996" width="9" style="44"/>
    <col min="10997" max="10998" width="2.5" style="44" customWidth="1"/>
    <col min="10999" max="10999" width="15.875" style="44" customWidth="1"/>
    <col min="11000" max="11000" width="14.375" style="44" customWidth="1"/>
    <col min="11001" max="11015" width="5.75" style="44" customWidth="1"/>
    <col min="11016" max="11016" width="1.875" style="44" customWidth="1"/>
    <col min="11017" max="11252" width="9" style="44"/>
    <col min="11253" max="11254" width="2.5" style="44" customWidth="1"/>
    <col min="11255" max="11255" width="15.875" style="44" customWidth="1"/>
    <col min="11256" max="11256" width="14.375" style="44" customWidth="1"/>
    <col min="11257" max="11271" width="5.75" style="44" customWidth="1"/>
    <col min="11272" max="11272" width="1.875" style="44" customWidth="1"/>
    <col min="11273" max="11508" width="9" style="44"/>
    <col min="11509" max="11510" width="2.5" style="44" customWidth="1"/>
    <col min="11511" max="11511" width="15.875" style="44" customWidth="1"/>
    <col min="11512" max="11512" width="14.375" style="44" customWidth="1"/>
    <col min="11513" max="11527" width="5.75" style="44" customWidth="1"/>
    <col min="11528" max="11528" width="1.875" style="44" customWidth="1"/>
    <col min="11529" max="11764" width="9" style="44"/>
    <col min="11765" max="11766" width="2.5" style="44" customWidth="1"/>
    <col min="11767" max="11767" width="15.875" style="44" customWidth="1"/>
    <col min="11768" max="11768" width="14.375" style="44" customWidth="1"/>
    <col min="11769" max="11783" width="5.75" style="44" customWidth="1"/>
    <col min="11784" max="11784" width="1.875" style="44" customWidth="1"/>
    <col min="11785" max="12020" width="9" style="44"/>
    <col min="12021" max="12022" width="2.5" style="44" customWidth="1"/>
    <col min="12023" max="12023" width="15.875" style="44" customWidth="1"/>
    <col min="12024" max="12024" width="14.375" style="44" customWidth="1"/>
    <col min="12025" max="12039" width="5.75" style="44" customWidth="1"/>
    <col min="12040" max="12040" width="1.875" style="44" customWidth="1"/>
    <col min="12041" max="12276" width="9" style="44"/>
    <col min="12277" max="12278" width="2.5" style="44" customWidth="1"/>
    <col min="12279" max="12279" width="15.875" style="44" customWidth="1"/>
    <col min="12280" max="12280" width="14.375" style="44" customWidth="1"/>
    <col min="12281" max="12295" width="5.75" style="44" customWidth="1"/>
    <col min="12296" max="12296" width="1.875" style="44" customWidth="1"/>
    <col min="12297" max="12532" width="9" style="44"/>
    <col min="12533" max="12534" width="2.5" style="44" customWidth="1"/>
    <col min="12535" max="12535" width="15.875" style="44" customWidth="1"/>
    <col min="12536" max="12536" width="14.375" style="44" customWidth="1"/>
    <col min="12537" max="12551" width="5.75" style="44" customWidth="1"/>
    <col min="12552" max="12552" width="1.875" style="44" customWidth="1"/>
    <col min="12553" max="12788" width="9" style="44"/>
    <col min="12789" max="12790" width="2.5" style="44" customWidth="1"/>
    <col min="12791" max="12791" width="15.875" style="44" customWidth="1"/>
    <col min="12792" max="12792" width="14.375" style="44" customWidth="1"/>
    <col min="12793" max="12807" width="5.75" style="44" customWidth="1"/>
    <col min="12808" max="12808" width="1.875" style="44" customWidth="1"/>
    <col min="12809" max="13044" width="9" style="44"/>
    <col min="13045" max="13046" width="2.5" style="44" customWidth="1"/>
    <col min="13047" max="13047" width="15.875" style="44" customWidth="1"/>
    <col min="13048" max="13048" width="14.375" style="44" customWidth="1"/>
    <col min="13049" max="13063" width="5.75" style="44" customWidth="1"/>
    <col min="13064" max="13064" width="1.875" style="44" customWidth="1"/>
    <col min="13065" max="13300" width="9" style="44"/>
    <col min="13301" max="13302" width="2.5" style="44" customWidth="1"/>
    <col min="13303" max="13303" width="15.875" style="44" customWidth="1"/>
    <col min="13304" max="13304" width="14.375" style="44" customWidth="1"/>
    <col min="13305" max="13319" width="5.75" style="44" customWidth="1"/>
    <col min="13320" max="13320" width="1.875" style="44" customWidth="1"/>
    <col min="13321" max="13556" width="9" style="44"/>
    <col min="13557" max="13558" width="2.5" style="44" customWidth="1"/>
    <col min="13559" max="13559" width="15.875" style="44" customWidth="1"/>
    <col min="13560" max="13560" width="14.375" style="44" customWidth="1"/>
    <col min="13561" max="13575" width="5.75" style="44" customWidth="1"/>
    <col min="13576" max="13576" width="1.875" style="44" customWidth="1"/>
    <col min="13577" max="13812" width="9" style="44"/>
    <col min="13813" max="13814" width="2.5" style="44" customWidth="1"/>
    <col min="13815" max="13815" width="15.875" style="44" customWidth="1"/>
    <col min="13816" max="13816" width="14.375" style="44" customWidth="1"/>
    <col min="13817" max="13831" width="5.75" style="44" customWidth="1"/>
    <col min="13832" max="13832" width="1.875" style="44" customWidth="1"/>
    <col min="13833" max="14068" width="9" style="44"/>
    <col min="14069" max="14070" width="2.5" style="44" customWidth="1"/>
    <col min="14071" max="14071" width="15.875" style="44" customWidth="1"/>
    <col min="14072" max="14072" width="14.375" style="44" customWidth="1"/>
    <col min="14073" max="14087" width="5.75" style="44" customWidth="1"/>
    <col min="14088" max="14088" width="1.875" style="44" customWidth="1"/>
    <col min="14089" max="14324" width="9" style="44"/>
    <col min="14325" max="14326" width="2.5" style="44" customWidth="1"/>
    <col min="14327" max="14327" width="15.875" style="44" customWidth="1"/>
    <col min="14328" max="14328" width="14.375" style="44" customWidth="1"/>
    <col min="14329" max="14343" width="5.75" style="44" customWidth="1"/>
    <col min="14344" max="14344" width="1.875" style="44" customWidth="1"/>
    <col min="14345" max="14580" width="9" style="44"/>
    <col min="14581" max="14582" width="2.5" style="44" customWidth="1"/>
    <col min="14583" max="14583" width="15.875" style="44" customWidth="1"/>
    <col min="14584" max="14584" width="14.375" style="44" customWidth="1"/>
    <col min="14585" max="14599" width="5.75" style="44" customWidth="1"/>
    <col min="14600" max="14600" width="1.875" style="44" customWidth="1"/>
    <col min="14601" max="14836" width="9" style="44"/>
    <col min="14837" max="14838" width="2.5" style="44" customWidth="1"/>
    <col min="14839" max="14839" width="15.875" style="44" customWidth="1"/>
    <col min="14840" max="14840" width="14.375" style="44" customWidth="1"/>
    <col min="14841" max="14855" width="5.75" style="44" customWidth="1"/>
    <col min="14856" max="14856" width="1.875" style="44" customWidth="1"/>
    <col min="14857" max="15092" width="9" style="44"/>
    <col min="15093" max="15094" width="2.5" style="44" customWidth="1"/>
    <col min="15095" max="15095" width="15.875" style="44" customWidth="1"/>
    <col min="15096" max="15096" width="14.375" style="44" customWidth="1"/>
    <col min="15097" max="15111" width="5.75" style="44" customWidth="1"/>
    <col min="15112" max="15112" width="1.875" style="44" customWidth="1"/>
    <col min="15113" max="15348" width="9" style="44"/>
    <col min="15349" max="15350" width="2.5" style="44" customWidth="1"/>
    <col min="15351" max="15351" width="15.875" style="44" customWidth="1"/>
    <col min="15352" max="15352" width="14.375" style="44" customWidth="1"/>
    <col min="15353" max="15367" width="5.75" style="44" customWidth="1"/>
    <col min="15368" max="15368" width="1.875" style="44" customWidth="1"/>
    <col min="15369" max="15604" width="9" style="44"/>
    <col min="15605" max="15606" width="2.5" style="44" customWidth="1"/>
    <col min="15607" max="15607" width="15.875" style="44" customWidth="1"/>
    <col min="15608" max="15608" width="14.375" style="44" customWidth="1"/>
    <col min="15609" max="15623" width="5.75" style="44" customWidth="1"/>
    <col min="15624" max="15624" width="1.875" style="44" customWidth="1"/>
    <col min="15625" max="15860" width="9" style="44"/>
    <col min="15861" max="15862" width="2.5" style="44" customWidth="1"/>
    <col min="15863" max="15863" width="15.875" style="44" customWidth="1"/>
    <col min="15864" max="15864" width="14.375" style="44" customWidth="1"/>
    <col min="15865" max="15879" width="5.75" style="44" customWidth="1"/>
    <col min="15880" max="15880" width="1.875" style="44" customWidth="1"/>
    <col min="15881" max="16116" width="9" style="44"/>
    <col min="16117" max="16118" width="2.5" style="44" customWidth="1"/>
    <col min="16119" max="16119" width="15.875" style="44" customWidth="1"/>
    <col min="16120" max="16120" width="14.375" style="44" customWidth="1"/>
    <col min="16121" max="16135" width="5.75" style="44" customWidth="1"/>
    <col min="16136" max="16136" width="1.875" style="44" customWidth="1"/>
    <col min="16137" max="16384" width="9" style="44"/>
  </cols>
  <sheetData>
    <row r="1" spans="1:8" ht="14.25">
      <c r="A1" s="145" t="s">
        <v>377</v>
      </c>
    </row>
    <row r="2" spans="1:8" ht="15" customHeight="1">
      <c r="A2" s="170"/>
      <c r="B2" s="170" t="s">
        <v>378</v>
      </c>
    </row>
    <row r="3" spans="1:8" ht="12.75"/>
    <row r="4" spans="1:8" s="2" customFormat="1" ht="12.75" thickBot="1">
      <c r="B4" s="78" t="s">
        <v>339</v>
      </c>
    </row>
    <row r="5" spans="1:8" ht="15" customHeight="1">
      <c r="B5" s="198" t="s">
        <v>230</v>
      </c>
      <c r="C5" s="199" t="s">
        <v>231</v>
      </c>
      <c r="D5" s="199"/>
      <c r="E5" s="200" t="s">
        <v>615</v>
      </c>
      <c r="F5" s="200" t="s">
        <v>614</v>
      </c>
      <c r="G5" s="200" t="s">
        <v>613</v>
      </c>
      <c r="H5" s="201" t="s">
        <v>379</v>
      </c>
    </row>
    <row r="6" spans="1:8" ht="15" customHeight="1">
      <c r="B6" s="1142" t="s">
        <v>240</v>
      </c>
      <c r="C6" s="1144" t="s">
        <v>241</v>
      </c>
      <c r="D6" s="202" t="s">
        <v>380</v>
      </c>
      <c r="E6" s="203"/>
      <c r="F6" s="203"/>
      <c r="G6" s="203"/>
      <c r="H6" s="204"/>
    </row>
    <row r="7" spans="1:8" ht="15" customHeight="1">
      <c r="B7" s="1142"/>
      <c r="C7" s="1144"/>
      <c r="D7" s="205" t="s">
        <v>381</v>
      </c>
      <c r="E7" s="206"/>
      <c r="F7" s="206"/>
      <c r="G7" s="206"/>
      <c r="H7" s="207"/>
    </row>
    <row r="8" spans="1:8" ht="15" customHeight="1">
      <c r="B8" s="1142"/>
      <c r="C8" s="1144"/>
      <c r="D8" s="205" t="s">
        <v>382</v>
      </c>
      <c r="E8" s="208"/>
      <c r="F8" s="208"/>
      <c r="G8" s="208"/>
      <c r="H8" s="207"/>
    </row>
    <row r="9" spans="1:8" ht="15" customHeight="1">
      <c r="B9" s="1142"/>
      <c r="C9" s="1144"/>
      <c r="D9" s="205" t="s">
        <v>383</v>
      </c>
      <c r="E9" s="206"/>
      <c r="F9" s="206"/>
      <c r="G9" s="206"/>
      <c r="H9" s="207"/>
    </row>
    <row r="10" spans="1:8" ht="15" customHeight="1">
      <c r="B10" s="1143"/>
      <c r="C10" s="1145"/>
      <c r="D10" s="205" t="s">
        <v>384</v>
      </c>
      <c r="E10" s="208"/>
      <c r="F10" s="208"/>
      <c r="G10" s="208"/>
      <c r="H10" s="207"/>
    </row>
    <row r="11" spans="1:8" ht="15" customHeight="1">
      <c r="B11" s="1146" t="s">
        <v>385</v>
      </c>
      <c r="C11" s="1147"/>
      <c r="D11" s="209" t="s">
        <v>380</v>
      </c>
      <c r="E11" s="206"/>
      <c r="F11" s="206"/>
      <c r="G11" s="206"/>
      <c r="H11" s="207"/>
    </row>
    <row r="12" spans="1:8" ht="15" customHeight="1">
      <c r="B12" s="1148"/>
      <c r="C12" s="1149"/>
      <c r="D12" s="209" t="s">
        <v>381</v>
      </c>
      <c r="E12" s="206"/>
      <c r="F12" s="206"/>
      <c r="G12" s="206"/>
      <c r="H12" s="207"/>
    </row>
    <row r="13" spans="1:8" ht="15" customHeight="1">
      <c r="B13" s="1148"/>
      <c r="C13" s="1149"/>
      <c r="D13" s="209" t="s">
        <v>382</v>
      </c>
      <c r="E13" s="208"/>
      <c r="F13" s="208"/>
      <c r="G13" s="208"/>
      <c r="H13" s="207"/>
    </row>
    <row r="14" spans="1:8" ht="15" customHeight="1">
      <c r="B14" s="1148"/>
      <c r="C14" s="1149"/>
      <c r="D14" s="209" t="s">
        <v>383</v>
      </c>
      <c r="E14" s="206"/>
      <c r="F14" s="206"/>
      <c r="G14" s="206"/>
      <c r="H14" s="207"/>
    </row>
    <row r="15" spans="1:8" ht="15" customHeight="1">
      <c r="B15" s="1150"/>
      <c r="C15" s="1151"/>
      <c r="D15" s="209" t="s">
        <v>384</v>
      </c>
      <c r="E15" s="208"/>
      <c r="F15" s="208"/>
      <c r="G15" s="208"/>
      <c r="H15" s="207"/>
    </row>
    <row r="16" spans="1:8" ht="15" customHeight="1">
      <c r="B16" s="1146" t="s">
        <v>386</v>
      </c>
      <c r="C16" s="1147"/>
      <c r="D16" s="209" t="s">
        <v>380</v>
      </c>
      <c r="E16" s="206"/>
      <c r="F16" s="206"/>
      <c r="G16" s="206"/>
      <c r="H16" s="207"/>
    </row>
    <row r="17" spans="2:8" ht="15" customHeight="1">
      <c r="B17" s="1148"/>
      <c r="C17" s="1149"/>
      <c r="D17" s="209" t="s">
        <v>381</v>
      </c>
      <c r="E17" s="206"/>
      <c r="F17" s="206"/>
      <c r="G17" s="206"/>
      <c r="H17" s="207"/>
    </row>
    <row r="18" spans="2:8" ht="15" customHeight="1">
      <c r="B18" s="1148"/>
      <c r="C18" s="1149"/>
      <c r="D18" s="209" t="s">
        <v>382</v>
      </c>
      <c r="E18" s="208"/>
      <c r="F18" s="208"/>
      <c r="G18" s="208"/>
      <c r="H18" s="207"/>
    </row>
    <row r="19" spans="2:8" ht="15" customHeight="1">
      <c r="B19" s="1148"/>
      <c r="C19" s="1149"/>
      <c r="D19" s="209" t="s">
        <v>383</v>
      </c>
      <c r="E19" s="206"/>
      <c r="F19" s="206"/>
      <c r="G19" s="206"/>
      <c r="H19" s="207"/>
    </row>
    <row r="20" spans="2:8" ht="15" customHeight="1" thickBot="1">
      <c r="B20" s="1152"/>
      <c r="C20" s="1153"/>
      <c r="D20" s="210" t="s">
        <v>384</v>
      </c>
      <c r="E20" s="211"/>
      <c r="F20" s="211"/>
      <c r="G20" s="211"/>
      <c r="H20" s="212"/>
    </row>
    <row r="21" spans="2:8" ht="15" customHeight="1">
      <c r="B21" s="213"/>
      <c r="C21" s="213"/>
      <c r="D21" s="213"/>
      <c r="E21" s="214"/>
    </row>
    <row r="22" spans="2:8" ht="13.5" thickBot="1">
      <c r="B22" s="78" t="s">
        <v>263</v>
      </c>
      <c r="C22" s="192"/>
      <c r="D22" s="189"/>
      <c r="E22" s="190"/>
      <c r="F22" s="142"/>
    </row>
    <row r="23" spans="2:8" ht="15" customHeight="1">
      <c r="B23" s="198" t="s">
        <v>264</v>
      </c>
      <c r="C23" s="199" t="s">
        <v>265</v>
      </c>
      <c r="D23" s="199"/>
      <c r="E23" s="200" t="s">
        <v>615</v>
      </c>
      <c r="F23" s="200" t="s">
        <v>614</v>
      </c>
      <c r="G23" s="200" t="s">
        <v>613</v>
      </c>
      <c r="H23" s="201" t="s">
        <v>379</v>
      </c>
    </row>
    <row r="24" spans="2:8" ht="15" customHeight="1">
      <c r="B24" s="1143" t="s">
        <v>606</v>
      </c>
      <c r="C24" s="1144" t="s">
        <v>607</v>
      </c>
      <c r="D24" s="202" t="s">
        <v>380</v>
      </c>
      <c r="E24" s="568">
        <v>46</v>
      </c>
      <c r="F24" s="568">
        <v>50</v>
      </c>
      <c r="G24" s="568">
        <v>60</v>
      </c>
      <c r="H24" s="569"/>
    </row>
    <row r="25" spans="2:8" ht="15" customHeight="1">
      <c r="B25" s="1154"/>
      <c r="C25" s="1144"/>
      <c r="D25" s="205" t="s">
        <v>381</v>
      </c>
      <c r="E25" s="570">
        <v>9</v>
      </c>
      <c r="F25" s="570">
        <v>15</v>
      </c>
      <c r="G25" s="570">
        <v>19</v>
      </c>
      <c r="H25" s="571"/>
    </row>
    <row r="26" spans="2:8" ht="15" customHeight="1">
      <c r="B26" s="1154"/>
      <c r="C26" s="1144"/>
      <c r="D26" s="205" t="s">
        <v>382</v>
      </c>
      <c r="E26" s="572">
        <f>E25/E24*100</f>
        <v>19.565217391304348</v>
      </c>
      <c r="F26" s="572">
        <f t="shared" ref="F26:G26" si="0">F25/F24*100</f>
        <v>30</v>
      </c>
      <c r="G26" s="572">
        <f t="shared" si="0"/>
        <v>31.666666666666664</v>
      </c>
      <c r="H26" s="571"/>
    </row>
    <row r="27" spans="2:8" ht="15" customHeight="1">
      <c r="B27" s="1154"/>
      <c r="C27" s="1144"/>
      <c r="D27" s="205" t="s">
        <v>383</v>
      </c>
      <c r="E27" s="570">
        <v>4</v>
      </c>
      <c r="F27" s="570">
        <v>1</v>
      </c>
      <c r="G27" s="570">
        <v>4</v>
      </c>
      <c r="H27" s="571"/>
    </row>
    <row r="28" spans="2:8" ht="15" customHeight="1">
      <c r="B28" s="1154"/>
      <c r="C28" s="1145"/>
      <c r="D28" s="205" t="s">
        <v>384</v>
      </c>
      <c r="E28" s="572">
        <f>E27/E24*100</f>
        <v>8.695652173913043</v>
      </c>
      <c r="F28" s="572">
        <f t="shared" ref="F28:G28" si="1">F27/F24*100</f>
        <v>2</v>
      </c>
      <c r="G28" s="572">
        <f t="shared" si="1"/>
        <v>6.666666666666667</v>
      </c>
      <c r="H28" s="571"/>
    </row>
    <row r="29" spans="2:8" ht="15" customHeight="1">
      <c r="B29" s="1155" t="s">
        <v>385</v>
      </c>
      <c r="C29" s="1156"/>
      <c r="D29" s="209" t="s">
        <v>380</v>
      </c>
      <c r="E29" s="570">
        <f>E24</f>
        <v>46</v>
      </c>
      <c r="F29" s="570">
        <f>F24</f>
        <v>50</v>
      </c>
      <c r="G29" s="570">
        <f>G24</f>
        <v>60</v>
      </c>
      <c r="H29" s="571"/>
    </row>
    <row r="30" spans="2:8" ht="15" customHeight="1">
      <c r="B30" s="1157"/>
      <c r="C30" s="1158"/>
      <c r="D30" s="209" t="s">
        <v>381</v>
      </c>
      <c r="E30" s="570">
        <f t="shared" ref="E30:G30" si="2">E25</f>
        <v>9</v>
      </c>
      <c r="F30" s="570">
        <f t="shared" si="2"/>
        <v>15</v>
      </c>
      <c r="G30" s="570">
        <f t="shared" si="2"/>
        <v>19</v>
      </c>
      <c r="H30" s="571"/>
    </row>
    <row r="31" spans="2:8" ht="15" customHeight="1">
      <c r="B31" s="1157"/>
      <c r="C31" s="1158"/>
      <c r="D31" s="209" t="s">
        <v>382</v>
      </c>
      <c r="E31" s="600">
        <f t="shared" ref="E31:G31" si="3">E26</f>
        <v>19.565217391304348</v>
      </c>
      <c r="F31" s="600">
        <f t="shared" si="3"/>
        <v>30</v>
      </c>
      <c r="G31" s="600">
        <f t="shared" si="3"/>
        <v>31.666666666666664</v>
      </c>
      <c r="H31" s="571"/>
    </row>
    <row r="32" spans="2:8" ht="15" customHeight="1">
      <c r="B32" s="1157"/>
      <c r="C32" s="1158"/>
      <c r="D32" s="209" t="s">
        <v>383</v>
      </c>
      <c r="E32" s="570">
        <f t="shared" ref="E32:G32" si="4">E27</f>
        <v>4</v>
      </c>
      <c r="F32" s="570">
        <f t="shared" si="4"/>
        <v>1</v>
      </c>
      <c r="G32" s="570">
        <f t="shared" si="4"/>
        <v>4</v>
      </c>
      <c r="H32" s="571"/>
    </row>
    <row r="33" spans="2:8" ht="15" customHeight="1">
      <c r="B33" s="1159"/>
      <c r="C33" s="1160"/>
      <c r="D33" s="209" t="s">
        <v>384</v>
      </c>
      <c r="E33" s="600">
        <f t="shared" ref="E33:G33" si="5">E28</f>
        <v>8.695652173913043</v>
      </c>
      <c r="F33" s="600">
        <f t="shared" si="5"/>
        <v>2</v>
      </c>
      <c r="G33" s="600">
        <f t="shared" si="5"/>
        <v>6.666666666666667</v>
      </c>
      <c r="H33" s="571"/>
    </row>
    <row r="34" spans="2:8" ht="15" customHeight="1">
      <c r="B34" s="1146" t="s">
        <v>387</v>
      </c>
      <c r="C34" s="1147"/>
      <c r="D34" s="209" t="s">
        <v>380</v>
      </c>
      <c r="E34" s="570">
        <f>E29</f>
        <v>46</v>
      </c>
      <c r="F34" s="570">
        <f t="shared" ref="F34:G34" si="6">F29</f>
        <v>50</v>
      </c>
      <c r="G34" s="570">
        <f t="shared" si="6"/>
        <v>60</v>
      </c>
      <c r="H34" s="571"/>
    </row>
    <row r="35" spans="2:8" ht="15" customHeight="1">
      <c r="B35" s="1148"/>
      <c r="C35" s="1149"/>
      <c r="D35" s="209" t="s">
        <v>381</v>
      </c>
      <c r="E35" s="570">
        <f t="shared" ref="E35:G35" si="7">E30</f>
        <v>9</v>
      </c>
      <c r="F35" s="570">
        <f t="shared" si="7"/>
        <v>15</v>
      </c>
      <c r="G35" s="570">
        <f t="shared" si="7"/>
        <v>19</v>
      </c>
      <c r="H35" s="571"/>
    </row>
    <row r="36" spans="2:8" ht="15" customHeight="1">
      <c r="B36" s="1148"/>
      <c r="C36" s="1149"/>
      <c r="D36" s="209" t="s">
        <v>382</v>
      </c>
      <c r="E36" s="600">
        <f t="shared" ref="E36:G36" si="8">E31</f>
        <v>19.565217391304348</v>
      </c>
      <c r="F36" s="600">
        <f t="shared" si="8"/>
        <v>30</v>
      </c>
      <c r="G36" s="600">
        <f t="shared" si="8"/>
        <v>31.666666666666664</v>
      </c>
      <c r="H36" s="571"/>
    </row>
    <row r="37" spans="2:8" ht="15" customHeight="1">
      <c r="B37" s="1148"/>
      <c r="C37" s="1149"/>
      <c r="D37" s="209" t="s">
        <v>383</v>
      </c>
      <c r="E37" s="570">
        <f t="shared" ref="E37:G37" si="9">E32</f>
        <v>4</v>
      </c>
      <c r="F37" s="570">
        <f t="shared" si="9"/>
        <v>1</v>
      </c>
      <c r="G37" s="570">
        <f t="shared" si="9"/>
        <v>4</v>
      </c>
      <c r="H37" s="571"/>
    </row>
    <row r="38" spans="2:8" ht="15" customHeight="1" thickBot="1">
      <c r="B38" s="1152"/>
      <c r="C38" s="1153"/>
      <c r="D38" s="210" t="s">
        <v>384</v>
      </c>
      <c r="E38" s="601">
        <f t="shared" ref="E38:G38" si="10">E33</f>
        <v>8.695652173913043</v>
      </c>
      <c r="F38" s="601">
        <f t="shared" si="10"/>
        <v>2</v>
      </c>
      <c r="G38" s="601">
        <f t="shared" si="10"/>
        <v>6.666666666666667</v>
      </c>
      <c r="H38" s="573"/>
    </row>
    <row r="39" spans="2:8" ht="12" customHeight="1">
      <c r="B39" s="213"/>
      <c r="C39" s="213"/>
      <c r="D39" s="213"/>
      <c r="E39" s="214"/>
    </row>
    <row r="40" spans="2:8" ht="13.5" thickBot="1">
      <c r="B40" s="78" t="s">
        <v>369</v>
      </c>
      <c r="C40" s="192"/>
      <c r="D40" s="189"/>
      <c r="E40" s="190"/>
      <c r="F40" s="142"/>
    </row>
    <row r="41" spans="2:8" ht="15" customHeight="1">
      <c r="B41" s="198" t="s">
        <v>264</v>
      </c>
      <c r="C41" s="199" t="s">
        <v>265</v>
      </c>
      <c r="D41" s="199"/>
      <c r="E41" s="200" t="s">
        <v>615</v>
      </c>
      <c r="F41" s="200" t="s">
        <v>614</v>
      </c>
      <c r="G41" s="200" t="s">
        <v>613</v>
      </c>
      <c r="H41" s="201" t="s">
        <v>379</v>
      </c>
    </row>
    <row r="42" spans="2:8" ht="15" customHeight="1">
      <c r="B42" s="1142" t="s">
        <v>266</v>
      </c>
      <c r="C42" s="1144" t="s">
        <v>267</v>
      </c>
      <c r="D42" s="202" t="s">
        <v>380</v>
      </c>
      <c r="E42" s="203"/>
      <c r="F42" s="203"/>
      <c r="G42" s="203"/>
      <c r="H42" s="204"/>
    </row>
    <row r="43" spans="2:8" ht="15" customHeight="1">
      <c r="B43" s="1142"/>
      <c r="C43" s="1144"/>
      <c r="D43" s="205" t="s">
        <v>381</v>
      </c>
      <c r="E43" s="206"/>
      <c r="F43" s="206"/>
      <c r="G43" s="206"/>
      <c r="H43" s="207"/>
    </row>
    <row r="44" spans="2:8" ht="15" customHeight="1">
      <c r="B44" s="1142"/>
      <c r="C44" s="1144"/>
      <c r="D44" s="205" t="s">
        <v>382</v>
      </c>
      <c r="E44" s="208"/>
      <c r="F44" s="208"/>
      <c r="G44" s="208"/>
      <c r="H44" s="207"/>
    </row>
    <row r="45" spans="2:8" ht="15" customHeight="1">
      <c r="B45" s="1142"/>
      <c r="C45" s="1144"/>
      <c r="D45" s="205" t="s">
        <v>383</v>
      </c>
      <c r="E45" s="206"/>
      <c r="F45" s="206"/>
      <c r="G45" s="206"/>
      <c r="H45" s="207"/>
    </row>
    <row r="46" spans="2:8" ht="15" customHeight="1">
      <c r="B46" s="1143"/>
      <c r="C46" s="1145"/>
      <c r="D46" s="205" t="s">
        <v>384</v>
      </c>
      <c r="E46" s="208"/>
      <c r="F46" s="208"/>
      <c r="G46" s="208"/>
      <c r="H46" s="207"/>
    </row>
    <row r="47" spans="2:8" ht="15" customHeight="1">
      <c r="B47" s="1146" t="s">
        <v>385</v>
      </c>
      <c r="C47" s="1147"/>
      <c r="D47" s="209" t="s">
        <v>380</v>
      </c>
      <c r="E47" s="206"/>
      <c r="F47" s="206"/>
      <c r="G47" s="206"/>
      <c r="H47" s="207"/>
    </row>
    <row r="48" spans="2:8" ht="15" customHeight="1">
      <c r="B48" s="1148"/>
      <c r="C48" s="1149"/>
      <c r="D48" s="209" t="s">
        <v>381</v>
      </c>
      <c r="E48" s="206"/>
      <c r="F48" s="206"/>
      <c r="G48" s="206"/>
      <c r="H48" s="207"/>
    </row>
    <row r="49" spans="2:8" ht="15" customHeight="1">
      <c r="B49" s="1148"/>
      <c r="C49" s="1149"/>
      <c r="D49" s="209" t="s">
        <v>382</v>
      </c>
      <c r="E49" s="208"/>
      <c r="F49" s="208"/>
      <c r="G49" s="208"/>
      <c r="H49" s="207"/>
    </row>
    <row r="50" spans="2:8" ht="15" customHeight="1">
      <c r="B50" s="1148"/>
      <c r="C50" s="1149"/>
      <c r="D50" s="209" t="s">
        <v>383</v>
      </c>
      <c r="E50" s="206"/>
      <c r="F50" s="206"/>
      <c r="G50" s="206"/>
      <c r="H50" s="207"/>
    </row>
    <row r="51" spans="2:8" ht="15" customHeight="1">
      <c r="B51" s="1150"/>
      <c r="C51" s="1151"/>
      <c r="D51" s="209" t="s">
        <v>384</v>
      </c>
      <c r="E51" s="208"/>
      <c r="F51" s="208"/>
      <c r="G51" s="208"/>
      <c r="H51" s="207"/>
    </row>
    <row r="52" spans="2:8" ht="15" customHeight="1">
      <c r="B52" s="1146" t="s">
        <v>388</v>
      </c>
      <c r="C52" s="1147"/>
      <c r="D52" s="209" t="s">
        <v>380</v>
      </c>
      <c r="E52" s="206"/>
      <c r="F52" s="206"/>
      <c r="G52" s="206"/>
      <c r="H52" s="207"/>
    </row>
    <row r="53" spans="2:8" ht="15" customHeight="1">
      <c r="B53" s="1148"/>
      <c r="C53" s="1149"/>
      <c r="D53" s="209" t="s">
        <v>381</v>
      </c>
      <c r="E53" s="206"/>
      <c r="F53" s="206"/>
      <c r="G53" s="206"/>
      <c r="H53" s="207"/>
    </row>
    <row r="54" spans="2:8" ht="15" customHeight="1">
      <c r="B54" s="1148"/>
      <c r="C54" s="1149"/>
      <c r="D54" s="209" t="s">
        <v>382</v>
      </c>
      <c r="E54" s="208"/>
      <c r="F54" s="208"/>
      <c r="G54" s="208"/>
      <c r="H54" s="207"/>
    </row>
    <row r="55" spans="2:8" ht="15" customHeight="1">
      <c r="B55" s="1148"/>
      <c r="C55" s="1149"/>
      <c r="D55" s="209" t="s">
        <v>383</v>
      </c>
      <c r="E55" s="206"/>
      <c r="F55" s="206"/>
      <c r="G55" s="206"/>
      <c r="H55" s="207"/>
    </row>
    <row r="56" spans="2:8" ht="15" customHeight="1" thickBot="1">
      <c r="B56" s="1152"/>
      <c r="C56" s="1153"/>
      <c r="D56" s="210" t="s">
        <v>384</v>
      </c>
      <c r="E56" s="211"/>
      <c r="F56" s="211"/>
      <c r="G56" s="211"/>
      <c r="H56" s="212"/>
    </row>
    <row r="57" spans="2:8" ht="13.5" customHeight="1">
      <c r="B57" s="213"/>
      <c r="C57" s="213"/>
      <c r="D57" s="213"/>
      <c r="E57" s="214"/>
    </row>
    <row r="58" spans="2:8" ht="13.5" thickBot="1">
      <c r="B58" s="78" t="s">
        <v>371</v>
      </c>
      <c r="C58" s="192"/>
      <c r="D58" s="189"/>
      <c r="E58" s="190"/>
      <c r="F58" s="142"/>
    </row>
    <row r="59" spans="2:8" ht="15" customHeight="1">
      <c r="B59" s="198" t="s">
        <v>264</v>
      </c>
      <c r="C59" s="199" t="s">
        <v>265</v>
      </c>
      <c r="D59" s="199"/>
      <c r="E59" s="200" t="s">
        <v>615</v>
      </c>
      <c r="F59" s="200" t="s">
        <v>614</v>
      </c>
      <c r="G59" s="200" t="s">
        <v>613</v>
      </c>
      <c r="H59" s="201" t="s">
        <v>379</v>
      </c>
    </row>
    <row r="60" spans="2:8" ht="15" customHeight="1">
      <c r="B60" s="1142" t="s">
        <v>275</v>
      </c>
      <c r="C60" s="1144" t="s">
        <v>276</v>
      </c>
      <c r="D60" s="202" t="s">
        <v>380</v>
      </c>
      <c r="E60" s="203"/>
      <c r="F60" s="203"/>
      <c r="G60" s="203"/>
      <c r="H60" s="204"/>
    </row>
    <row r="61" spans="2:8" ht="15" customHeight="1">
      <c r="B61" s="1142"/>
      <c r="C61" s="1144"/>
      <c r="D61" s="205" t="s">
        <v>381</v>
      </c>
      <c r="E61" s="206"/>
      <c r="F61" s="206"/>
      <c r="G61" s="206"/>
      <c r="H61" s="207"/>
    </row>
    <row r="62" spans="2:8" ht="15" customHeight="1">
      <c r="B62" s="1142"/>
      <c r="C62" s="1144"/>
      <c r="D62" s="205" t="s">
        <v>382</v>
      </c>
      <c r="E62" s="208"/>
      <c r="F62" s="208"/>
      <c r="G62" s="208"/>
      <c r="H62" s="207"/>
    </row>
    <row r="63" spans="2:8" ht="15" customHeight="1">
      <c r="B63" s="1142"/>
      <c r="C63" s="1144"/>
      <c r="D63" s="205" t="s">
        <v>383</v>
      </c>
      <c r="E63" s="206"/>
      <c r="F63" s="206"/>
      <c r="G63" s="206"/>
      <c r="H63" s="207"/>
    </row>
    <row r="64" spans="2:8" ht="15" customHeight="1">
      <c r="B64" s="1143"/>
      <c r="C64" s="1145"/>
      <c r="D64" s="205" t="s">
        <v>384</v>
      </c>
      <c r="E64" s="208"/>
      <c r="F64" s="208"/>
      <c r="G64" s="208"/>
      <c r="H64" s="207"/>
    </row>
    <row r="65" spans="1:8" ht="15" customHeight="1">
      <c r="B65" s="1146" t="s">
        <v>385</v>
      </c>
      <c r="C65" s="1147"/>
      <c r="D65" s="209" t="s">
        <v>380</v>
      </c>
      <c r="E65" s="206"/>
      <c r="F65" s="206"/>
      <c r="G65" s="206"/>
      <c r="H65" s="207"/>
    </row>
    <row r="66" spans="1:8" ht="15" customHeight="1">
      <c r="B66" s="1148"/>
      <c r="C66" s="1149"/>
      <c r="D66" s="209" t="s">
        <v>381</v>
      </c>
      <c r="E66" s="206"/>
      <c r="F66" s="206"/>
      <c r="G66" s="206"/>
      <c r="H66" s="207"/>
    </row>
    <row r="67" spans="1:8" ht="15" customHeight="1">
      <c r="B67" s="1148"/>
      <c r="C67" s="1149"/>
      <c r="D67" s="209" t="s">
        <v>382</v>
      </c>
      <c r="E67" s="208"/>
      <c r="F67" s="208"/>
      <c r="G67" s="208"/>
      <c r="H67" s="207"/>
    </row>
    <row r="68" spans="1:8" ht="15" customHeight="1">
      <c r="B68" s="1148"/>
      <c r="C68" s="1149"/>
      <c r="D68" s="209" t="s">
        <v>383</v>
      </c>
      <c r="E68" s="206"/>
      <c r="F68" s="206"/>
      <c r="G68" s="206"/>
      <c r="H68" s="207"/>
    </row>
    <row r="69" spans="1:8" ht="15" customHeight="1">
      <c r="B69" s="1150"/>
      <c r="C69" s="1151"/>
      <c r="D69" s="209" t="s">
        <v>384</v>
      </c>
      <c r="E69" s="208"/>
      <c r="F69" s="208"/>
      <c r="G69" s="208"/>
      <c r="H69" s="207"/>
    </row>
    <row r="70" spans="1:8" ht="15" customHeight="1">
      <c r="B70" s="1146" t="s">
        <v>389</v>
      </c>
      <c r="C70" s="1147"/>
      <c r="D70" s="209" t="s">
        <v>380</v>
      </c>
      <c r="E70" s="206"/>
      <c r="F70" s="206"/>
      <c r="G70" s="206"/>
      <c r="H70" s="207"/>
    </row>
    <row r="71" spans="1:8" ht="15" customHeight="1">
      <c r="B71" s="1148"/>
      <c r="C71" s="1149"/>
      <c r="D71" s="209" t="s">
        <v>381</v>
      </c>
      <c r="E71" s="206"/>
      <c r="F71" s="206"/>
      <c r="G71" s="206"/>
      <c r="H71" s="207"/>
    </row>
    <row r="72" spans="1:8" ht="15" customHeight="1">
      <c r="B72" s="1148"/>
      <c r="C72" s="1149"/>
      <c r="D72" s="209" t="s">
        <v>382</v>
      </c>
      <c r="E72" s="208"/>
      <c r="F72" s="208"/>
      <c r="G72" s="208"/>
      <c r="H72" s="207"/>
    </row>
    <row r="73" spans="1:8" ht="15" customHeight="1">
      <c r="B73" s="1148"/>
      <c r="C73" s="1149"/>
      <c r="D73" s="209" t="s">
        <v>383</v>
      </c>
      <c r="E73" s="206"/>
      <c r="F73" s="206"/>
      <c r="G73" s="206"/>
      <c r="H73" s="207"/>
    </row>
    <row r="74" spans="1:8" ht="15" customHeight="1" thickBot="1">
      <c r="B74" s="1152"/>
      <c r="C74" s="1153"/>
      <c r="D74" s="210" t="s">
        <v>384</v>
      </c>
      <c r="E74" s="211"/>
      <c r="F74" s="211"/>
      <c r="G74" s="211"/>
      <c r="H74" s="212"/>
    </row>
    <row r="75" spans="1:8" ht="2.25" customHeight="1">
      <c r="B75" s="215"/>
      <c r="C75" s="215"/>
      <c r="D75" s="216"/>
      <c r="E75" s="214"/>
      <c r="F75" s="214"/>
      <c r="G75" s="214"/>
    </row>
    <row r="76" spans="1:8" s="2" customFormat="1" ht="12">
      <c r="A76" s="2" t="s">
        <v>390</v>
      </c>
      <c r="D76" s="217"/>
      <c r="E76" s="217"/>
      <c r="F76" s="218"/>
    </row>
    <row r="77" spans="1:8" s="2" customFormat="1" ht="24">
      <c r="A77" s="196" t="s">
        <v>391</v>
      </c>
      <c r="B77" s="1107" t="s">
        <v>392</v>
      </c>
      <c r="C77" s="1107"/>
      <c r="D77" s="1107"/>
      <c r="E77" s="1107"/>
      <c r="F77" s="1107"/>
      <c r="G77" s="1107"/>
      <c r="H77" s="219"/>
    </row>
    <row r="78" spans="1:8" s="2" customFormat="1" ht="48">
      <c r="A78" s="196" t="s">
        <v>393</v>
      </c>
      <c r="B78" s="1042" t="s">
        <v>394</v>
      </c>
      <c r="C78" s="1042"/>
      <c r="D78" s="1042"/>
      <c r="E78" s="1042"/>
      <c r="F78" s="1042"/>
      <c r="G78" s="1042"/>
      <c r="H78" s="1042"/>
    </row>
    <row r="79" spans="1:8" s="2" customFormat="1" ht="36">
      <c r="A79" s="196" t="s">
        <v>9</v>
      </c>
      <c r="B79" s="1042" t="s">
        <v>570</v>
      </c>
      <c r="C79" s="1042"/>
      <c r="D79" s="1042"/>
      <c r="E79" s="1042"/>
      <c r="F79" s="1042"/>
      <c r="G79" s="1042"/>
      <c r="H79" s="1042"/>
    </row>
    <row r="80" spans="1:8" s="141" customFormat="1" ht="24">
      <c r="A80" s="196" t="s">
        <v>327</v>
      </c>
      <c r="B80" s="1107" t="s">
        <v>395</v>
      </c>
      <c r="C80" s="1107"/>
      <c r="D80" s="1107"/>
      <c r="E80" s="1107"/>
      <c r="F80" s="1107"/>
      <c r="G80" s="1107"/>
    </row>
    <row r="81" spans="1:8" s="141" customFormat="1" ht="24">
      <c r="A81" s="196" t="s">
        <v>292</v>
      </c>
      <c r="B81" s="1107" t="s">
        <v>396</v>
      </c>
      <c r="C81" s="1107"/>
      <c r="D81" s="1107"/>
      <c r="E81" s="1107"/>
      <c r="F81" s="1107"/>
      <c r="G81" s="1107"/>
      <c r="H81" s="1140"/>
    </row>
    <row r="82" spans="1:8" ht="15" customHeight="1">
      <c r="A82" s="196" t="s">
        <v>294</v>
      </c>
      <c r="B82" s="1141" t="s">
        <v>397</v>
      </c>
      <c r="C82" s="1141"/>
      <c r="D82" s="1141"/>
      <c r="E82" s="1141"/>
      <c r="F82" s="1141"/>
      <c r="G82" s="1141"/>
    </row>
  </sheetData>
  <mergeCells count="22">
    <mergeCell ref="B52:C56"/>
    <mergeCell ref="B6:B10"/>
    <mergeCell ref="C6:C10"/>
    <mergeCell ref="B11:C15"/>
    <mergeCell ref="B16:C20"/>
    <mergeCell ref="B24:B28"/>
    <mergeCell ref="C24:C28"/>
    <mergeCell ref="B29:C33"/>
    <mergeCell ref="B34:C38"/>
    <mergeCell ref="B42:B46"/>
    <mergeCell ref="C42:C46"/>
    <mergeCell ref="B47:C51"/>
    <mergeCell ref="B79:H79"/>
    <mergeCell ref="B80:G80"/>
    <mergeCell ref="B81:H81"/>
    <mergeCell ref="B82:G82"/>
    <mergeCell ref="B60:B64"/>
    <mergeCell ref="C60:C64"/>
    <mergeCell ref="B65:C69"/>
    <mergeCell ref="B70:C74"/>
    <mergeCell ref="B77:G77"/>
    <mergeCell ref="B78:H78"/>
  </mergeCells>
  <phoneticPr fontId="4"/>
  <pageMargins left="0.62992125984251968" right="0.23622047244094491" top="0.74803149606299213" bottom="0.74803149606299213" header="0.31496062992125984" footer="0.31496062992125984"/>
  <pageSetup paperSize="9" scale="85" firstPageNumber="17" fitToHeight="23" orientation="landscape" useFirstPageNumber="1" r:id="rId1"/>
  <headerFooter alignWithMargins="0">
    <oddFooter xml:space="preserve">&amp;R
</oddFooter>
  </headerFooter>
  <rowBreaks count="2" manualBreakCount="2">
    <brk id="39" max="7" man="1"/>
    <brk id="74" max="7"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J17"/>
  <sheetViews>
    <sheetView view="pageBreakPreview" zoomScaleNormal="100" zoomScaleSheetLayoutView="100" workbookViewId="0">
      <selection activeCell="K26" sqref="K26"/>
    </sheetView>
  </sheetViews>
  <sheetFormatPr defaultRowHeight="18.75" customHeight="1"/>
  <cols>
    <col min="1" max="1" width="4.125" style="42" customWidth="1"/>
    <col min="2" max="2" width="18.875" style="42" customWidth="1"/>
    <col min="3" max="6" width="12" style="42" customWidth="1"/>
    <col min="7" max="9" width="15.5" style="42" customWidth="1"/>
    <col min="10" max="255" width="9" style="42"/>
    <col min="256" max="257" width="2.5" style="42" customWidth="1"/>
    <col min="258" max="258" width="18.875" style="42" customWidth="1"/>
    <col min="259" max="262" width="12" style="42" customWidth="1"/>
    <col min="263" max="265" width="15.5" style="42" customWidth="1"/>
    <col min="266" max="511" width="9" style="42"/>
    <col min="512" max="513" width="2.5" style="42" customWidth="1"/>
    <col min="514" max="514" width="18.875" style="42" customWidth="1"/>
    <col min="515" max="518" width="12" style="42" customWidth="1"/>
    <col min="519" max="521" width="15.5" style="42" customWidth="1"/>
    <col min="522" max="767" width="9" style="42"/>
    <col min="768" max="769" width="2.5" style="42" customWidth="1"/>
    <col min="770" max="770" width="18.875" style="42" customWidth="1"/>
    <col min="771" max="774" width="12" style="42" customWidth="1"/>
    <col min="775" max="777" width="15.5" style="42" customWidth="1"/>
    <col min="778" max="1023" width="9" style="42"/>
    <col min="1024" max="1025" width="2.5" style="42" customWidth="1"/>
    <col min="1026" max="1026" width="18.875" style="42" customWidth="1"/>
    <col min="1027" max="1030" width="12" style="42" customWidth="1"/>
    <col min="1031" max="1033" width="15.5" style="42" customWidth="1"/>
    <col min="1034" max="1279" width="9" style="42"/>
    <col min="1280" max="1281" width="2.5" style="42" customWidth="1"/>
    <col min="1282" max="1282" width="18.875" style="42" customWidth="1"/>
    <col min="1283" max="1286" width="12" style="42" customWidth="1"/>
    <col min="1287" max="1289" width="15.5" style="42" customWidth="1"/>
    <col min="1290" max="1535" width="9" style="42"/>
    <col min="1536" max="1537" width="2.5" style="42" customWidth="1"/>
    <col min="1538" max="1538" width="18.875" style="42" customWidth="1"/>
    <col min="1539" max="1542" width="12" style="42" customWidth="1"/>
    <col min="1543" max="1545" width="15.5" style="42" customWidth="1"/>
    <col min="1546" max="1791" width="9" style="42"/>
    <col min="1792" max="1793" width="2.5" style="42" customWidth="1"/>
    <col min="1794" max="1794" width="18.875" style="42" customWidth="1"/>
    <col min="1795" max="1798" width="12" style="42" customWidth="1"/>
    <col min="1799" max="1801" width="15.5" style="42" customWidth="1"/>
    <col min="1802" max="2047" width="9" style="42"/>
    <col min="2048" max="2049" width="2.5" style="42" customWidth="1"/>
    <col min="2050" max="2050" width="18.875" style="42" customWidth="1"/>
    <col min="2051" max="2054" width="12" style="42" customWidth="1"/>
    <col min="2055" max="2057" width="15.5" style="42" customWidth="1"/>
    <col min="2058" max="2303" width="9" style="42"/>
    <col min="2304" max="2305" width="2.5" style="42" customWidth="1"/>
    <col min="2306" max="2306" width="18.875" style="42" customWidth="1"/>
    <col min="2307" max="2310" width="12" style="42" customWidth="1"/>
    <col min="2311" max="2313" width="15.5" style="42" customWidth="1"/>
    <col min="2314" max="2559" width="9" style="42"/>
    <col min="2560" max="2561" width="2.5" style="42" customWidth="1"/>
    <col min="2562" max="2562" width="18.875" style="42" customWidth="1"/>
    <col min="2563" max="2566" width="12" style="42" customWidth="1"/>
    <col min="2567" max="2569" width="15.5" style="42" customWidth="1"/>
    <col min="2570" max="2815" width="9" style="42"/>
    <col min="2816" max="2817" width="2.5" style="42" customWidth="1"/>
    <col min="2818" max="2818" width="18.875" style="42" customWidth="1"/>
    <col min="2819" max="2822" width="12" style="42" customWidth="1"/>
    <col min="2823" max="2825" width="15.5" style="42" customWidth="1"/>
    <col min="2826" max="3071" width="9" style="42"/>
    <col min="3072" max="3073" width="2.5" style="42" customWidth="1"/>
    <col min="3074" max="3074" width="18.875" style="42" customWidth="1"/>
    <col min="3075" max="3078" width="12" style="42" customWidth="1"/>
    <col min="3079" max="3081" width="15.5" style="42" customWidth="1"/>
    <col min="3082" max="3327" width="9" style="42"/>
    <col min="3328" max="3329" width="2.5" style="42" customWidth="1"/>
    <col min="3330" max="3330" width="18.875" style="42" customWidth="1"/>
    <col min="3331" max="3334" width="12" style="42" customWidth="1"/>
    <col min="3335" max="3337" width="15.5" style="42" customWidth="1"/>
    <col min="3338" max="3583" width="9" style="42"/>
    <col min="3584" max="3585" width="2.5" style="42" customWidth="1"/>
    <col min="3586" max="3586" width="18.875" style="42" customWidth="1"/>
    <col min="3587" max="3590" width="12" style="42" customWidth="1"/>
    <col min="3591" max="3593" width="15.5" style="42" customWidth="1"/>
    <col min="3594" max="3839" width="9" style="42"/>
    <col min="3840" max="3841" width="2.5" style="42" customWidth="1"/>
    <col min="3842" max="3842" width="18.875" style="42" customWidth="1"/>
    <col min="3843" max="3846" width="12" style="42" customWidth="1"/>
    <col min="3847" max="3849" width="15.5" style="42" customWidth="1"/>
    <col min="3850" max="4095" width="9" style="42"/>
    <col min="4096" max="4097" width="2.5" style="42" customWidth="1"/>
    <col min="4098" max="4098" width="18.875" style="42" customWidth="1"/>
    <col min="4099" max="4102" width="12" style="42" customWidth="1"/>
    <col min="4103" max="4105" width="15.5" style="42" customWidth="1"/>
    <col min="4106" max="4351" width="9" style="42"/>
    <col min="4352" max="4353" width="2.5" style="42" customWidth="1"/>
    <col min="4354" max="4354" width="18.875" style="42" customWidth="1"/>
    <col min="4355" max="4358" width="12" style="42" customWidth="1"/>
    <col min="4359" max="4361" width="15.5" style="42" customWidth="1"/>
    <col min="4362" max="4607" width="9" style="42"/>
    <col min="4608" max="4609" width="2.5" style="42" customWidth="1"/>
    <col min="4610" max="4610" width="18.875" style="42" customWidth="1"/>
    <col min="4611" max="4614" width="12" style="42" customWidth="1"/>
    <col min="4615" max="4617" width="15.5" style="42" customWidth="1"/>
    <col min="4618" max="4863" width="9" style="42"/>
    <col min="4864" max="4865" width="2.5" style="42" customWidth="1"/>
    <col min="4866" max="4866" width="18.875" style="42" customWidth="1"/>
    <col min="4867" max="4870" width="12" style="42" customWidth="1"/>
    <col min="4871" max="4873" width="15.5" style="42" customWidth="1"/>
    <col min="4874" max="5119" width="9" style="42"/>
    <col min="5120" max="5121" width="2.5" style="42" customWidth="1"/>
    <col min="5122" max="5122" width="18.875" style="42" customWidth="1"/>
    <col min="5123" max="5126" width="12" style="42" customWidth="1"/>
    <col min="5127" max="5129" width="15.5" style="42" customWidth="1"/>
    <col min="5130" max="5375" width="9" style="42"/>
    <col min="5376" max="5377" width="2.5" style="42" customWidth="1"/>
    <col min="5378" max="5378" width="18.875" style="42" customWidth="1"/>
    <col min="5379" max="5382" width="12" style="42" customWidth="1"/>
    <col min="5383" max="5385" width="15.5" style="42" customWidth="1"/>
    <col min="5386" max="5631" width="9" style="42"/>
    <col min="5632" max="5633" width="2.5" style="42" customWidth="1"/>
    <col min="5634" max="5634" width="18.875" style="42" customWidth="1"/>
    <col min="5635" max="5638" width="12" style="42" customWidth="1"/>
    <col min="5639" max="5641" width="15.5" style="42" customWidth="1"/>
    <col min="5642" max="5887" width="9" style="42"/>
    <col min="5888" max="5889" width="2.5" style="42" customWidth="1"/>
    <col min="5890" max="5890" width="18.875" style="42" customWidth="1"/>
    <col min="5891" max="5894" width="12" style="42" customWidth="1"/>
    <col min="5895" max="5897" width="15.5" style="42" customWidth="1"/>
    <col min="5898" max="6143" width="9" style="42"/>
    <col min="6144" max="6145" width="2.5" style="42" customWidth="1"/>
    <col min="6146" max="6146" width="18.875" style="42" customWidth="1"/>
    <col min="6147" max="6150" width="12" style="42" customWidth="1"/>
    <col min="6151" max="6153" width="15.5" style="42" customWidth="1"/>
    <col min="6154" max="6399" width="9" style="42"/>
    <col min="6400" max="6401" width="2.5" style="42" customWidth="1"/>
    <col min="6402" max="6402" width="18.875" style="42" customWidth="1"/>
    <col min="6403" max="6406" width="12" style="42" customWidth="1"/>
    <col min="6407" max="6409" width="15.5" style="42" customWidth="1"/>
    <col min="6410" max="6655" width="9" style="42"/>
    <col min="6656" max="6657" width="2.5" style="42" customWidth="1"/>
    <col min="6658" max="6658" width="18.875" style="42" customWidth="1"/>
    <col min="6659" max="6662" width="12" style="42" customWidth="1"/>
    <col min="6663" max="6665" width="15.5" style="42" customWidth="1"/>
    <col min="6666" max="6911" width="9" style="42"/>
    <col min="6912" max="6913" width="2.5" style="42" customWidth="1"/>
    <col min="6914" max="6914" width="18.875" style="42" customWidth="1"/>
    <col min="6915" max="6918" width="12" style="42" customWidth="1"/>
    <col min="6919" max="6921" width="15.5" style="42" customWidth="1"/>
    <col min="6922" max="7167" width="9" style="42"/>
    <col min="7168" max="7169" width="2.5" style="42" customWidth="1"/>
    <col min="7170" max="7170" width="18.875" style="42" customWidth="1"/>
    <col min="7171" max="7174" width="12" style="42" customWidth="1"/>
    <col min="7175" max="7177" width="15.5" style="42" customWidth="1"/>
    <col min="7178" max="7423" width="9" style="42"/>
    <col min="7424" max="7425" width="2.5" style="42" customWidth="1"/>
    <col min="7426" max="7426" width="18.875" style="42" customWidth="1"/>
    <col min="7427" max="7430" width="12" style="42" customWidth="1"/>
    <col min="7431" max="7433" width="15.5" style="42" customWidth="1"/>
    <col min="7434" max="7679" width="9" style="42"/>
    <col min="7680" max="7681" width="2.5" style="42" customWidth="1"/>
    <col min="7682" max="7682" width="18.875" style="42" customWidth="1"/>
    <col min="7683" max="7686" width="12" style="42" customWidth="1"/>
    <col min="7687" max="7689" width="15.5" style="42" customWidth="1"/>
    <col min="7690" max="7935" width="9" style="42"/>
    <col min="7936" max="7937" width="2.5" style="42" customWidth="1"/>
    <col min="7938" max="7938" width="18.875" style="42" customWidth="1"/>
    <col min="7939" max="7942" width="12" style="42" customWidth="1"/>
    <col min="7943" max="7945" width="15.5" style="42" customWidth="1"/>
    <col min="7946" max="8191" width="9" style="42"/>
    <col min="8192" max="8193" width="2.5" style="42" customWidth="1"/>
    <col min="8194" max="8194" width="18.875" style="42" customWidth="1"/>
    <col min="8195" max="8198" width="12" style="42" customWidth="1"/>
    <col min="8199" max="8201" width="15.5" style="42" customWidth="1"/>
    <col min="8202" max="8447" width="9" style="42"/>
    <col min="8448" max="8449" width="2.5" style="42" customWidth="1"/>
    <col min="8450" max="8450" width="18.875" style="42" customWidth="1"/>
    <col min="8451" max="8454" width="12" style="42" customWidth="1"/>
    <col min="8455" max="8457" width="15.5" style="42" customWidth="1"/>
    <col min="8458" max="8703" width="9" style="42"/>
    <col min="8704" max="8705" width="2.5" style="42" customWidth="1"/>
    <col min="8706" max="8706" width="18.875" style="42" customWidth="1"/>
    <col min="8707" max="8710" width="12" style="42" customWidth="1"/>
    <col min="8711" max="8713" width="15.5" style="42" customWidth="1"/>
    <col min="8714" max="8959" width="9" style="42"/>
    <col min="8960" max="8961" width="2.5" style="42" customWidth="1"/>
    <col min="8962" max="8962" width="18.875" style="42" customWidth="1"/>
    <col min="8963" max="8966" width="12" style="42" customWidth="1"/>
    <col min="8967" max="8969" width="15.5" style="42" customWidth="1"/>
    <col min="8970" max="9215" width="9" style="42"/>
    <col min="9216" max="9217" width="2.5" style="42" customWidth="1"/>
    <col min="9218" max="9218" width="18.875" style="42" customWidth="1"/>
    <col min="9219" max="9222" width="12" style="42" customWidth="1"/>
    <col min="9223" max="9225" width="15.5" style="42" customWidth="1"/>
    <col min="9226" max="9471" width="9" style="42"/>
    <col min="9472" max="9473" width="2.5" style="42" customWidth="1"/>
    <col min="9474" max="9474" width="18.875" style="42" customWidth="1"/>
    <col min="9475" max="9478" width="12" style="42" customWidth="1"/>
    <col min="9479" max="9481" width="15.5" style="42" customWidth="1"/>
    <col min="9482" max="9727" width="9" style="42"/>
    <col min="9728" max="9729" width="2.5" style="42" customWidth="1"/>
    <col min="9730" max="9730" width="18.875" style="42" customWidth="1"/>
    <col min="9731" max="9734" width="12" style="42" customWidth="1"/>
    <col min="9735" max="9737" width="15.5" style="42" customWidth="1"/>
    <col min="9738" max="9983" width="9" style="42"/>
    <col min="9984" max="9985" width="2.5" style="42" customWidth="1"/>
    <col min="9986" max="9986" width="18.875" style="42" customWidth="1"/>
    <col min="9987" max="9990" width="12" style="42" customWidth="1"/>
    <col min="9991" max="9993" width="15.5" style="42" customWidth="1"/>
    <col min="9994" max="10239" width="9" style="42"/>
    <col min="10240" max="10241" width="2.5" style="42" customWidth="1"/>
    <col min="10242" max="10242" width="18.875" style="42" customWidth="1"/>
    <col min="10243" max="10246" width="12" style="42" customWidth="1"/>
    <col min="10247" max="10249" width="15.5" style="42" customWidth="1"/>
    <col min="10250" max="10495" width="9" style="42"/>
    <col min="10496" max="10497" width="2.5" style="42" customWidth="1"/>
    <col min="10498" max="10498" width="18.875" style="42" customWidth="1"/>
    <col min="10499" max="10502" width="12" style="42" customWidth="1"/>
    <col min="10503" max="10505" width="15.5" style="42" customWidth="1"/>
    <col min="10506" max="10751" width="9" style="42"/>
    <col min="10752" max="10753" width="2.5" style="42" customWidth="1"/>
    <col min="10754" max="10754" width="18.875" style="42" customWidth="1"/>
    <col min="10755" max="10758" width="12" style="42" customWidth="1"/>
    <col min="10759" max="10761" width="15.5" style="42" customWidth="1"/>
    <col min="10762" max="11007" width="9" style="42"/>
    <col min="11008" max="11009" width="2.5" style="42" customWidth="1"/>
    <col min="11010" max="11010" width="18.875" style="42" customWidth="1"/>
    <col min="11011" max="11014" width="12" style="42" customWidth="1"/>
    <col min="11015" max="11017" width="15.5" style="42" customWidth="1"/>
    <col min="11018" max="11263" width="9" style="42"/>
    <col min="11264" max="11265" width="2.5" style="42" customWidth="1"/>
    <col min="11266" max="11266" width="18.875" style="42" customWidth="1"/>
    <col min="11267" max="11270" width="12" style="42" customWidth="1"/>
    <col min="11271" max="11273" width="15.5" style="42" customWidth="1"/>
    <col min="11274" max="11519" width="9" style="42"/>
    <col min="11520" max="11521" width="2.5" style="42" customWidth="1"/>
    <col min="11522" max="11522" width="18.875" style="42" customWidth="1"/>
    <col min="11523" max="11526" width="12" style="42" customWidth="1"/>
    <col min="11527" max="11529" width="15.5" style="42" customWidth="1"/>
    <col min="11530" max="11775" width="9" style="42"/>
    <col min="11776" max="11777" width="2.5" style="42" customWidth="1"/>
    <col min="11778" max="11778" width="18.875" style="42" customWidth="1"/>
    <col min="11779" max="11782" width="12" style="42" customWidth="1"/>
    <col min="11783" max="11785" width="15.5" style="42" customWidth="1"/>
    <col min="11786" max="12031" width="9" style="42"/>
    <col min="12032" max="12033" width="2.5" style="42" customWidth="1"/>
    <col min="12034" max="12034" width="18.875" style="42" customWidth="1"/>
    <col min="12035" max="12038" width="12" style="42" customWidth="1"/>
    <col min="12039" max="12041" width="15.5" style="42" customWidth="1"/>
    <col min="12042" max="12287" width="9" style="42"/>
    <col min="12288" max="12289" width="2.5" style="42" customWidth="1"/>
    <col min="12290" max="12290" width="18.875" style="42" customWidth="1"/>
    <col min="12291" max="12294" width="12" style="42" customWidth="1"/>
    <col min="12295" max="12297" width="15.5" style="42" customWidth="1"/>
    <col min="12298" max="12543" width="9" style="42"/>
    <col min="12544" max="12545" width="2.5" style="42" customWidth="1"/>
    <col min="12546" max="12546" width="18.875" style="42" customWidth="1"/>
    <col min="12547" max="12550" width="12" style="42" customWidth="1"/>
    <col min="12551" max="12553" width="15.5" style="42" customWidth="1"/>
    <col min="12554" max="12799" width="9" style="42"/>
    <col min="12800" max="12801" width="2.5" style="42" customWidth="1"/>
    <col min="12802" max="12802" width="18.875" style="42" customWidth="1"/>
    <col min="12803" max="12806" width="12" style="42" customWidth="1"/>
    <col min="12807" max="12809" width="15.5" style="42" customWidth="1"/>
    <col min="12810" max="13055" width="9" style="42"/>
    <col min="13056" max="13057" width="2.5" style="42" customWidth="1"/>
    <col min="13058" max="13058" width="18.875" style="42" customWidth="1"/>
    <col min="13059" max="13062" width="12" style="42" customWidth="1"/>
    <col min="13063" max="13065" width="15.5" style="42" customWidth="1"/>
    <col min="13066" max="13311" width="9" style="42"/>
    <col min="13312" max="13313" width="2.5" style="42" customWidth="1"/>
    <col min="13314" max="13314" width="18.875" style="42" customWidth="1"/>
    <col min="13315" max="13318" width="12" style="42" customWidth="1"/>
    <col min="13319" max="13321" width="15.5" style="42" customWidth="1"/>
    <col min="13322" max="13567" width="9" style="42"/>
    <col min="13568" max="13569" width="2.5" style="42" customWidth="1"/>
    <col min="13570" max="13570" width="18.875" style="42" customWidth="1"/>
    <col min="13571" max="13574" width="12" style="42" customWidth="1"/>
    <col min="13575" max="13577" width="15.5" style="42" customWidth="1"/>
    <col min="13578" max="13823" width="9" style="42"/>
    <col min="13824" max="13825" width="2.5" style="42" customWidth="1"/>
    <col min="13826" max="13826" width="18.875" style="42" customWidth="1"/>
    <col min="13827" max="13830" width="12" style="42" customWidth="1"/>
    <col min="13831" max="13833" width="15.5" style="42" customWidth="1"/>
    <col min="13834" max="14079" width="9" style="42"/>
    <col min="14080" max="14081" width="2.5" style="42" customWidth="1"/>
    <col min="14082" max="14082" width="18.875" style="42" customWidth="1"/>
    <col min="14083" max="14086" width="12" style="42" customWidth="1"/>
    <col min="14087" max="14089" width="15.5" style="42" customWidth="1"/>
    <col min="14090" max="14335" width="9" style="42"/>
    <col min="14336" max="14337" width="2.5" style="42" customWidth="1"/>
    <col min="14338" max="14338" width="18.875" style="42" customWidth="1"/>
    <col min="14339" max="14342" width="12" style="42" customWidth="1"/>
    <col min="14343" max="14345" width="15.5" style="42" customWidth="1"/>
    <col min="14346" max="14591" width="9" style="42"/>
    <col min="14592" max="14593" width="2.5" style="42" customWidth="1"/>
    <col min="14594" max="14594" width="18.875" style="42" customWidth="1"/>
    <col min="14595" max="14598" width="12" style="42" customWidth="1"/>
    <col min="14599" max="14601" width="15.5" style="42" customWidth="1"/>
    <col min="14602" max="14847" width="9" style="42"/>
    <col min="14848" max="14849" width="2.5" style="42" customWidth="1"/>
    <col min="14850" max="14850" width="18.875" style="42" customWidth="1"/>
    <col min="14851" max="14854" width="12" style="42" customWidth="1"/>
    <col min="14855" max="14857" width="15.5" style="42" customWidth="1"/>
    <col min="14858" max="15103" width="9" style="42"/>
    <col min="15104" max="15105" width="2.5" style="42" customWidth="1"/>
    <col min="15106" max="15106" width="18.875" style="42" customWidth="1"/>
    <col min="15107" max="15110" width="12" style="42" customWidth="1"/>
    <col min="15111" max="15113" width="15.5" style="42" customWidth="1"/>
    <col min="15114" max="15359" width="9" style="42"/>
    <col min="15360" max="15361" width="2.5" style="42" customWidth="1"/>
    <col min="15362" max="15362" width="18.875" style="42" customWidth="1"/>
    <col min="15363" max="15366" width="12" style="42" customWidth="1"/>
    <col min="15367" max="15369" width="15.5" style="42" customWidth="1"/>
    <col min="15370" max="15615" width="9" style="42"/>
    <col min="15616" max="15617" width="2.5" style="42" customWidth="1"/>
    <col min="15618" max="15618" width="18.875" style="42" customWidth="1"/>
    <col min="15619" max="15622" width="12" style="42" customWidth="1"/>
    <col min="15623" max="15625" width="15.5" style="42" customWidth="1"/>
    <col min="15626" max="15871" width="9" style="42"/>
    <col min="15872" max="15873" width="2.5" style="42" customWidth="1"/>
    <col min="15874" max="15874" width="18.875" style="42" customWidth="1"/>
    <col min="15875" max="15878" width="12" style="42" customWidth="1"/>
    <col min="15879" max="15881" width="15.5" style="42" customWidth="1"/>
    <col min="15882" max="16127" width="9" style="42"/>
    <col min="16128" max="16129" width="2.5" style="42" customWidth="1"/>
    <col min="16130" max="16130" width="18.875" style="42" customWidth="1"/>
    <col min="16131" max="16134" width="12" style="42" customWidth="1"/>
    <col min="16135" max="16137" width="15.5" style="42" customWidth="1"/>
    <col min="16138" max="16384" width="9" style="42"/>
  </cols>
  <sheetData>
    <row r="1" spans="1:10" ht="12.75"/>
    <row r="2" spans="1:10" ht="13.5">
      <c r="A2" s="77"/>
      <c r="B2" s="77" t="s">
        <v>398</v>
      </c>
      <c r="D2" s="220"/>
      <c r="I2" s="221"/>
    </row>
    <row r="3" spans="1:10" ht="13.5" thickBot="1">
      <c r="I3" s="146"/>
    </row>
    <row r="4" spans="1:10" ht="43.5" customHeight="1">
      <c r="B4" s="222" t="s">
        <v>399</v>
      </c>
      <c r="C4" s="223" t="s">
        <v>400</v>
      </c>
      <c r="D4" s="223" t="s">
        <v>401</v>
      </c>
      <c r="E4" s="223" t="s">
        <v>402</v>
      </c>
      <c r="F4" s="223" t="s">
        <v>403</v>
      </c>
      <c r="G4" s="223" t="s">
        <v>404</v>
      </c>
      <c r="H4" s="224" t="s">
        <v>405</v>
      </c>
      <c r="I4" s="225" t="s">
        <v>406</v>
      </c>
      <c r="J4" s="76"/>
    </row>
    <row r="5" spans="1:10" ht="25.5">
      <c r="B5" s="574" t="s">
        <v>616</v>
      </c>
      <c r="C5" s="575" t="s">
        <v>620</v>
      </c>
      <c r="D5" s="575" t="s">
        <v>622</v>
      </c>
      <c r="E5" s="575">
        <v>2</v>
      </c>
      <c r="F5" s="575">
        <v>60</v>
      </c>
      <c r="G5" s="576">
        <f>E5/F5*100</f>
        <v>3.3333333333333335</v>
      </c>
      <c r="H5" s="602">
        <v>1200000</v>
      </c>
      <c r="I5" s="604">
        <f>H5/E5</f>
        <v>600000</v>
      </c>
    </row>
    <row r="6" spans="1:10" ht="25.5">
      <c r="B6" s="574" t="s">
        <v>617</v>
      </c>
      <c r="C6" s="575" t="s">
        <v>621</v>
      </c>
      <c r="D6" s="575" t="s">
        <v>622</v>
      </c>
      <c r="E6" s="575">
        <v>1</v>
      </c>
      <c r="F6" s="575">
        <v>60</v>
      </c>
      <c r="G6" s="576">
        <f t="shared" ref="G6:G10" si="0">E6/F6*100</f>
        <v>1.6666666666666667</v>
      </c>
      <c r="H6" s="602">
        <v>600000</v>
      </c>
      <c r="I6" s="604">
        <f t="shared" ref="I6:I10" si="1">H6/E6</f>
        <v>600000</v>
      </c>
    </row>
    <row r="7" spans="1:10" ht="25.5">
      <c r="B7" s="574" t="s">
        <v>618</v>
      </c>
      <c r="C7" s="575" t="s">
        <v>621</v>
      </c>
      <c r="D7" s="575" t="s">
        <v>623</v>
      </c>
      <c r="E7" s="575">
        <v>15</v>
      </c>
      <c r="F7" s="575">
        <v>60</v>
      </c>
      <c r="G7" s="576">
        <f t="shared" si="0"/>
        <v>25</v>
      </c>
      <c r="H7" s="602">
        <v>13566000</v>
      </c>
      <c r="I7" s="604">
        <f t="shared" si="1"/>
        <v>904400</v>
      </c>
    </row>
    <row r="8" spans="1:10" ht="26.25" customHeight="1">
      <c r="B8" s="574" t="s">
        <v>619</v>
      </c>
      <c r="C8" s="575" t="s">
        <v>621</v>
      </c>
      <c r="D8" s="575" t="s">
        <v>623</v>
      </c>
      <c r="E8" s="575">
        <v>2</v>
      </c>
      <c r="F8" s="575">
        <v>60</v>
      </c>
      <c r="G8" s="576">
        <f t="shared" si="0"/>
        <v>3.3333333333333335</v>
      </c>
      <c r="H8" s="602">
        <v>1560000</v>
      </c>
      <c r="I8" s="604">
        <f t="shared" si="1"/>
        <v>780000</v>
      </c>
    </row>
    <row r="9" spans="1:10" ht="38.25">
      <c r="B9" s="574" t="s">
        <v>630</v>
      </c>
      <c r="C9" s="575" t="s">
        <v>632</v>
      </c>
      <c r="D9" s="575" t="s">
        <v>623</v>
      </c>
      <c r="E9" s="575">
        <v>1</v>
      </c>
      <c r="F9" s="575">
        <v>60</v>
      </c>
      <c r="G9" s="576">
        <f t="shared" si="0"/>
        <v>1.6666666666666667</v>
      </c>
      <c r="H9" s="602">
        <v>100000</v>
      </c>
      <c r="I9" s="604">
        <f t="shared" si="1"/>
        <v>100000</v>
      </c>
    </row>
    <row r="10" spans="1:10" ht="26.25" customHeight="1" thickBot="1">
      <c r="B10" s="577" t="s">
        <v>631</v>
      </c>
      <c r="C10" s="578" t="s">
        <v>632</v>
      </c>
      <c r="D10" s="578" t="s">
        <v>622</v>
      </c>
      <c r="E10" s="578">
        <v>1</v>
      </c>
      <c r="F10" s="578">
        <v>60</v>
      </c>
      <c r="G10" s="579">
        <f t="shared" si="0"/>
        <v>1.6666666666666667</v>
      </c>
      <c r="H10" s="603">
        <v>720000</v>
      </c>
      <c r="I10" s="605">
        <f t="shared" si="1"/>
        <v>720000</v>
      </c>
    </row>
    <row r="11" spans="1:10" ht="11.25" customHeight="1"/>
    <row r="12" spans="1:10" ht="15" customHeight="1">
      <c r="A12" s="42" t="s">
        <v>283</v>
      </c>
    </row>
    <row r="13" spans="1:10" ht="25.5">
      <c r="A13" s="226" t="s">
        <v>284</v>
      </c>
      <c r="B13" s="1110" t="s">
        <v>407</v>
      </c>
      <c r="C13" s="1110"/>
      <c r="D13" s="1110"/>
      <c r="E13" s="1110"/>
      <c r="F13" s="1110"/>
      <c r="G13" s="1110"/>
      <c r="H13" s="1110"/>
      <c r="I13" s="1110"/>
    </row>
    <row r="14" spans="1:10" ht="25.5">
      <c r="A14" s="226" t="s">
        <v>323</v>
      </c>
      <c r="B14" s="1110" t="s">
        <v>408</v>
      </c>
      <c r="C14" s="1110"/>
      <c r="D14" s="1110"/>
      <c r="E14" s="1110"/>
      <c r="F14" s="1110"/>
      <c r="G14" s="1110"/>
      <c r="H14" s="1110"/>
      <c r="I14" s="1110"/>
    </row>
    <row r="15" spans="1:10" ht="25.5">
      <c r="A15" s="226" t="s">
        <v>325</v>
      </c>
      <c r="B15" s="1110" t="s">
        <v>409</v>
      </c>
      <c r="C15" s="1110"/>
      <c r="D15" s="1110"/>
      <c r="E15" s="1110"/>
      <c r="F15" s="1110"/>
      <c r="G15" s="1110"/>
      <c r="H15" s="1110"/>
      <c r="I15" s="1110"/>
    </row>
    <row r="16" spans="1:10" ht="38.25" customHeight="1">
      <c r="A16" s="226" t="s">
        <v>11</v>
      </c>
      <c r="B16" s="1110" t="s">
        <v>410</v>
      </c>
      <c r="C16" s="1110"/>
      <c r="D16" s="1110"/>
      <c r="E16" s="1110"/>
      <c r="F16" s="1110"/>
      <c r="G16" s="1110"/>
      <c r="H16" s="1110"/>
      <c r="I16" s="1110"/>
    </row>
    <row r="17" spans="1:9" ht="38.25">
      <c r="A17" s="226" t="s">
        <v>411</v>
      </c>
      <c r="B17" s="1107" t="s">
        <v>412</v>
      </c>
      <c r="C17" s="1107"/>
      <c r="D17" s="1107"/>
      <c r="E17" s="1107"/>
      <c r="F17" s="1107"/>
      <c r="G17" s="1107"/>
      <c r="H17" s="1107"/>
      <c r="I17" s="1107"/>
    </row>
  </sheetData>
  <mergeCells count="5">
    <mergeCell ref="B13:I13"/>
    <mergeCell ref="B14:I14"/>
    <mergeCell ref="B15:I15"/>
    <mergeCell ref="B16:I16"/>
    <mergeCell ref="B17:I17"/>
  </mergeCells>
  <phoneticPr fontId="4"/>
  <pageMargins left="0.78740157480314965" right="0.78740157480314965" top="0.78740157480314965" bottom="0.98425196850393704" header="0.51181102362204722" footer="0.51181102362204722"/>
  <pageSetup paperSize="9" firstPageNumber="44" orientation="landscape" useFirstPageNumber="1" r:id="rId1"/>
  <headerFooter alignWithMargins="0">
    <oddFooter xml:space="preserve">&amp;R
</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O29"/>
  <sheetViews>
    <sheetView view="pageBreakPreview" zoomScaleNormal="100" zoomScaleSheetLayoutView="100" workbookViewId="0">
      <selection activeCell="J20" sqref="J20"/>
    </sheetView>
  </sheetViews>
  <sheetFormatPr defaultColWidth="8.875" defaultRowHeight="13.5"/>
  <cols>
    <col min="1" max="1" width="4.125" style="228" customWidth="1"/>
    <col min="2" max="2" width="17.75" style="228" customWidth="1"/>
    <col min="3" max="3" width="3.625" style="228" customWidth="1"/>
    <col min="4" max="4" width="20" style="228" customWidth="1"/>
    <col min="5" max="10" width="12.75" style="228" customWidth="1"/>
    <col min="11" max="11" width="1.625" style="228" customWidth="1"/>
    <col min="12" max="255" width="8.875" style="228"/>
    <col min="256" max="257" width="2.5" style="228" customWidth="1"/>
    <col min="258" max="258" width="17.75" style="228" customWidth="1"/>
    <col min="259" max="259" width="3.625" style="228" customWidth="1"/>
    <col min="260" max="260" width="20" style="228" customWidth="1"/>
    <col min="261" max="266" width="12.75" style="228" customWidth="1"/>
    <col min="267" max="267" width="1.625" style="228" customWidth="1"/>
    <col min="268" max="511" width="8.875" style="228"/>
    <col min="512" max="513" width="2.5" style="228" customWidth="1"/>
    <col min="514" max="514" width="17.75" style="228" customWidth="1"/>
    <col min="515" max="515" width="3.625" style="228" customWidth="1"/>
    <col min="516" max="516" width="20" style="228" customWidth="1"/>
    <col min="517" max="522" width="12.75" style="228" customWidth="1"/>
    <col min="523" max="523" width="1.625" style="228" customWidth="1"/>
    <col min="524" max="767" width="8.875" style="228"/>
    <col min="768" max="769" width="2.5" style="228" customWidth="1"/>
    <col min="770" max="770" width="17.75" style="228" customWidth="1"/>
    <col min="771" max="771" width="3.625" style="228" customWidth="1"/>
    <col min="772" max="772" width="20" style="228" customWidth="1"/>
    <col min="773" max="778" width="12.75" style="228" customWidth="1"/>
    <col min="779" max="779" width="1.625" style="228" customWidth="1"/>
    <col min="780" max="1023" width="8.875" style="228"/>
    <col min="1024" max="1025" width="2.5" style="228" customWidth="1"/>
    <col min="1026" max="1026" width="17.75" style="228" customWidth="1"/>
    <col min="1027" max="1027" width="3.625" style="228" customWidth="1"/>
    <col min="1028" max="1028" width="20" style="228" customWidth="1"/>
    <col min="1029" max="1034" width="12.75" style="228" customWidth="1"/>
    <col min="1035" max="1035" width="1.625" style="228" customWidth="1"/>
    <col min="1036" max="1279" width="8.875" style="228"/>
    <col min="1280" max="1281" width="2.5" style="228" customWidth="1"/>
    <col min="1282" max="1282" width="17.75" style="228" customWidth="1"/>
    <col min="1283" max="1283" width="3.625" style="228" customWidth="1"/>
    <col min="1284" max="1284" width="20" style="228" customWidth="1"/>
    <col min="1285" max="1290" width="12.75" style="228" customWidth="1"/>
    <col min="1291" max="1291" width="1.625" style="228" customWidth="1"/>
    <col min="1292" max="1535" width="8.875" style="228"/>
    <col min="1536" max="1537" width="2.5" style="228" customWidth="1"/>
    <col min="1538" max="1538" width="17.75" style="228" customWidth="1"/>
    <col min="1539" max="1539" width="3.625" style="228" customWidth="1"/>
    <col min="1540" max="1540" width="20" style="228" customWidth="1"/>
    <col min="1541" max="1546" width="12.75" style="228" customWidth="1"/>
    <col min="1547" max="1547" width="1.625" style="228" customWidth="1"/>
    <col min="1548" max="1791" width="8.875" style="228"/>
    <col min="1792" max="1793" width="2.5" style="228" customWidth="1"/>
    <col min="1794" max="1794" width="17.75" style="228" customWidth="1"/>
    <col min="1795" max="1795" width="3.625" style="228" customWidth="1"/>
    <col min="1796" max="1796" width="20" style="228" customWidth="1"/>
    <col min="1797" max="1802" width="12.75" style="228" customWidth="1"/>
    <col min="1803" max="1803" width="1.625" style="228" customWidth="1"/>
    <col min="1804" max="2047" width="8.875" style="228"/>
    <col min="2048" max="2049" width="2.5" style="228" customWidth="1"/>
    <col min="2050" max="2050" width="17.75" style="228" customWidth="1"/>
    <col min="2051" max="2051" width="3.625" style="228" customWidth="1"/>
    <col min="2052" max="2052" width="20" style="228" customWidth="1"/>
    <col min="2053" max="2058" width="12.75" style="228" customWidth="1"/>
    <col min="2059" max="2059" width="1.625" style="228" customWidth="1"/>
    <col min="2060" max="2303" width="8.875" style="228"/>
    <col min="2304" max="2305" width="2.5" style="228" customWidth="1"/>
    <col min="2306" max="2306" width="17.75" style="228" customWidth="1"/>
    <col min="2307" max="2307" width="3.625" style="228" customWidth="1"/>
    <col min="2308" max="2308" width="20" style="228" customWidth="1"/>
    <col min="2309" max="2314" width="12.75" style="228" customWidth="1"/>
    <col min="2315" max="2315" width="1.625" style="228" customWidth="1"/>
    <col min="2316" max="2559" width="8.875" style="228"/>
    <col min="2560" max="2561" width="2.5" style="228" customWidth="1"/>
    <col min="2562" max="2562" width="17.75" style="228" customWidth="1"/>
    <col min="2563" max="2563" width="3.625" style="228" customWidth="1"/>
    <col min="2564" max="2564" width="20" style="228" customWidth="1"/>
    <col min="2565" max="2570" width="12.75" style="228" customWidth="1"/>
    <col min="2571" max="2571" width="1.625" style="228" customWidth="1"/>
    <col min="2572" max="2815" width="8.875" style="228"/>
    <col min="2816" max="2817" width="2.5" style="228" customWidth="1"/>
    <col min="2818" max="2818" width="17.75" style="228" customWidth="1"/>
    <col min="2819" max="2819" width="3.625" style="228" customWidth="1"/>
    <col min="2820" max="2820" width="20" style="228" customWidth="1"/>
    <col min="2821" max="2826" width="12.75" style="228" customWidth="1"/>
    <col min="2827" max="2827" width="1.625" style="228" customWidth="1"/>
    <col min="2828" max="3071" width="8.875" style="228"/>
    <col min="3072" max="3073" width="2.5" style="228" customWidth="1"/>
    <col min="3074" max="3074" width="17.75" style="228" customWidth="1"/>
    <col min="3075" max="3075" width="3.625" style="228" customWidth="1"/>
    <col min="3076" max="3076" width="20" style="228" customWidth="1"/>
    <col min="3077" max="3082" width="12.75" style="228" customWidth="1"/>
    <col min="3083" max="3083" width="1.625" style="228" customWidth="1"/>
    <col min="3084" max="3327" width="8.875" style="228"/>
    <col min="3328" max="3329" width="2.5" style="228" customWidth="1"/>
    <col min="3330" max="3330" width="17.75" style="228" customWidth="1"/>
    <col min="3331" max="3331" width="3.625" style="228" customWidth="1"/>
    <col min="3332" max="3332" width="20" style="228" customWidth="1"/>
    <col min="3333" max="3338" width="12.75" style="228" customWidth="1"/>
    <col min="3339" max="3339" width="1.625" style="228" customWidth="1"/>
    <col min="3340" max="3583" width="8.875" style="228"/>
    <col min="3584" max="3585" width="2.5" style="228" customWidth="1"/>
    <col min="3586" max="3586" width="17.75" style="228" customWidth="1"/>
    <col min="3587" max="3587" width="3.625" style="228" customWidth="1"/>
    <col min="3588" max="3588" width="20" style="228" customWidth="1"/>
    <col min="3589" max="3594" width="12.75" style="228" customWidth="1"/>
    <col min="3595" max="3595" width="1.625" style="228" customWidth="1"/>
    <col min="3596" max="3839" width="8.875" style="228"/>
    <col min="3840" max="3841" width="2.5" style="228" customWidth="1"/>
    <col min="3842" max="3842" width="17.75" style="228" customWidth="1"/>
    <col min="3843" max="3843" width="3.625" style="228" customWidth="1"/>
    <col min="3844" max="3844" width="20" style="228" customWidth="1"/>
    <col min="3845" max="3850" width="12.75" style="228" customWidth="1"/>
    <col min="3851" max="3851" width="1.625" style="228" customWidth="1"/>
    <col min="3852" max="4095" width="8.875" style="228"/>
    <col min="4096" max="4097" width="2.5" style="228" customWidth="1"/>
    <col min="4098" max="4098" width="17.75" style="228" customWidth="1"/>
    <col min="4099" max="4099" width="3.625" style="228" customWidth="1"/>
    <col min="4100" max="4100" width="20" style="228" customWidth="1"/>
    <col min="4101" max="4106" width="12.75" style="228" customWidth="1"/>
    <col min="4107" max="4107" width="1.625" style="228" customWidth="1"/>
    <col min="4108" max="4351" width="8.875" style="228"/>
    <col min="4352" max="4353" width="2.5" style="228" customWidth="1"/>
    <col min="4354" max="4354" width="17.75" style="228" customWidth="1"/>
    <col min="4355" max="4355" width="3.625" style="228" customWidth="1"/>
    <col min="4356" max="4356" width="20" style="228" customWidth="1"/>
    <col min="4357" max="4362" width="12.75" style="228" customWidth="1"/>
    <col min="4363" max="4363" width="1.625" style="228" customWidth="1"/>
    <col min="4364" max="4607" width="8.875" style="228"/>
    <col min="4608" max="4609" width="2.5" style="228" customWidth="1"/>
    <col min="4610" max="4610" width="17.75" style="228" customWidth="1"/>
    <col min="4611" max="4611" width="3.625" style="228" customWidth="1"/>
    <col min="4612" max="4612" width="20" style="228" customWidth="1"/>
    <col min="4613" max="4618" width="12.75" style="228" customWidth="1"/>
    <col min="4619" max="4619" width="1.625" style="228" customWidth="1"/>
    <col min="4620" max="4863" width="8.875" style="228"/>
    <col min="4864" max="4865" width="2.5" style="228" customWidth="1"/>
    <col min="4866" max="4866" width="17.75" style="228" customWidth="1"/>
    <col min="4867" max="4867" width="3.625" style="228" customWidth="1"/>
    <col min="4868" max="4868" width="20" style="228" customWidth="1"/>
    <col min="4869" max="4874" width="12.75" style="228" customWidth="1"/>
    <col min="4875" max="4875" width="1.625" style="228" customWidth="1"/>
    <col min="4876" max="5119" width="8.875" style="228"/>
    <col min="5120" max="5121" width="2.5" style="228" customWidth="1"/>
    <col min="5122" max="5122" width="17.75" style="228" customWidth="1"/>
    <col min="5123" max="5123" width="3.625" style="228" customWidth="1"/>
    <col min="5124" max="5124" width="20" style="228" customWidth="1"/>
    <col min="5125" max="5130" width="12.75" style="228" customWidth="1"/>
    <col min="5131" max="5131" width="1.625" style="228" customWidth="1"/>
    <col min="5132" max="5375" width="8.875" style="228"/>
    <col min="5376" max="5377" width="2.5" style="228" customWidth="1"/>
    <col min="5378" max="5378" width="17.75" style="228" customWidth="1"/>
    <col min="5379" max="5379" width="3.625" style="228" customWidth="1"/>
    <col min="5380" max="5380" width="20" style="228" customWidth="1"/>
    <col min="5381" max="5386" width="12.75" style="228" customWidth="1"/>
    <col min="5387" max="5387" width="1.625" style="228" customWidth="1"/>
    <col min="5388" max="5631" width="8.875" style="228"/>
    <col min="5632" max="5633" width="2.5" style="228" customWidth="1"/>
    <col min="5634" max="5634" width="17.75" style="228" customWidth="1"/>
    <col min="5635" max="5635" width="3.625" style="228" customWidth="1"/>
    <col min="5636" max="5636" width="20" style="228" customWidth="1"/>
    <col min="5637" max="5642" width="12.75" style="228" customWidth="1"/>
    <col min="5643" max="5643" width="1.625" style="228" customWidth="1"/>
    <col min="5644" max="5887" width="8.875" style="228"/>
    <col min="5888" max="5889" width="2.5" style="228" customWidth="1"/>
    <col min="5890" max="5890" width="17.75" style="228" customWidth="1"/>
    <col min="5891" max="5891" width="3.625" style="228" customWidth="1"/>
    <col min="5892" max="5892" width="20" style="228" customWidth="1"/>
    <col min="5893" max="5898" width="12.75" style="228" customWidth="1"/>
    <col min="5899" max="5899" width="1.625" style="228" customWidth="1"/>
    <col min="5900" max="6143" width="8.875" style="228"/>
    <col min="6144" max="6145" width="2.5" style="228" customWidth="1"/>
    <col min="6146" max="6146" width="17.75" style="228" customWidth="1"/>
    <col min="6147" max="6147" width="3.625" style="228" customWidth="1"/>
    <col min="6148" max="6148" width="20" style="228" customWidth="1"/>
    <col min="6149" max="6154" width="12.75" style="228" customWidth="1"/>
    <col min="6155" max="6155" width="1.625" style="228" customWidth="1"/>
    <col min="6156" max="6399" width="8.875" style="228"/>
    <col min="6400" max="6401" width="2.5" style="228" customWidth="1"/>
    <col min="6402" max="6402" width="17.75" style="228" customWidth="1"/>
    <col min="6403" max="6403" width="3.625" style="228" customWidth="1"/>
    <col min="6404" max="6404" width="20" style="228" customWidth="1"/>
    <col min="6405" max="6410" width="12.75" style="228" customWidth="1"/>
    <col min="6411" max="6411" width="1.625" style="228" customWidth="1"/>
    <col min="6412" max="6655" width="8.875" style="228"/>
    <col min="6656" max="6657" width="2.5" style="228" customWidth="1"/>
    <col min="6658" max="6658" width="17.75" style="228" customWidth="1"/>
    <col min="6659" max="6659" width="3.625" style="228" customWidth="1"/>
    <col min="6660" max="6660" width="20" style="228" customWidth="1"/>
    <col min="6661" max="6666" width="12.75" style="228" customWidth="1"/>
    <col min="6667" max="6667" width="1.625" style="228" customWidth="1"/>
    <col min="6668" max="6911" width="8.875" style="228"/>
    <col min="6912" max="6913" width="2.5" style="228" customWidth="1"/>
    <col min="6914" max="6914" width="17.75" style="228" customWidth="1"/>
    <col min="6915" max="6915" width="3.625" style="228" customWidth="1"/>
    <col min="6916" max="6916" width="20" style="228" customWidth="1"/>
    <col min="6917" max="6922" width="12.75" style="228" customWidth="1"/>
    <col min="6923" max="6923" width="1.625" style="228" customWidth="1"/>
    <col min="6924" max="7167" width="8.875" style="228"/>
    <col min="7168" max="7169" width="2.5" style="228" customWidth="1"/>
    <col min="7170" max="7170" width="17.75" style="228" customWidth="1"/>
    <col min="7171" max="7171" width="3.625" style="228" customWidth="1"/>
    <col min="7172" max="7172" width="20" style="228" customWidth="1"/>
    <col min="7173" max="7178" width="12.75" style="228" customWidth="1"/>
    <col min="7179" max="7179" width="1.625" style="228" customWidth="1"/>
    <col min="7180" max="7423" width="8.875" style="228"/>
    <col min="7424" max="7425" width="2.5" style="228" customWidth="1"/>
    <col min="7426" max="7426" width="17.75" style="228" customWidth="1"/>
    <col min="7427" max="7427" width="3.625" style="228" customWidth="1"/>
    <col min="7428" max="7428" width="20" style="228" customWidth="1"/>
    <col min="7429" max="7434" width="12.75" style="228" customWidth="1"/>
    <col min="7435" max="7435" width="1.625" style="228" customWidth="1"/>
    <col min="7436" max="7679" width="8.875" style="228"/>
    <col min="7680" max="7681" width="2.5" style="228" customWidth="1"/>
    <col min="7682" max="7682" width="17.75" style="228" customWidth="1"/>
    <col min="7683" max="7683" width="3.625" style="228" customWidth="1"/>
    <col min="7684" max="7684" width="20" style="228" customWidth="1"/>
    <col min="7685" max="7690" width="12.75" style="228" customWidth="1"/>
    <col min="7691" max="7691" width="1.625" style="228" customWidth="1"/>
    <col min="7692" max="7935" width="8.875" style="228"/>
    <col min="7936" max="7937" width="2.5" style="228" customWidth="1"/>
    <col min="7938" max="7938" width="17.75" style="228" customWidth="1"/>
    <col min="7939" max="7939" width="3.625" style="228" customWidth="1"/>
    <col min="7940" max="7940" width="20" style="228" customWidth="1"/>
    <col min="7941" max="7946" width="12.75" style="228" customWidth="1"/>
    <col min="7947" max="7947" width="1.625" style="228" customWidth="1"/>
    <col min="7948" max="8191" width="8.875" style="228"/>
    <col min="8192" max="8193" width="2.5" style="228" customWidth="1"/>
    <col min="8194" max="8194" width="17.75" style="228" customWidth="1"/>
    <col min="8195" max="8195" width="3.625" style="228" customWidth="1"/>
    <col min="8196" max="8196" width="20" style="228" customWidth="1"/>
    <col min="8197" max="8202" width="12.75" style="228" customWidth="1"/>
    <col min="8203" max="8203" width="1.625" style="228" customWidth="1"/>
    <col min="8204" max="8447" width="8.875" style="228"/>
    <col min="8448" max="8449" width="2.5" style="228" customWidth="1"/>
    <col min="8450" max="8450" width="17.75" style="228" customWidth="1"/>
    <col min="8451" max="8451" width="3.625" style="228" customWidth="1"/>
    <col min="8452" max="8452" width="20" style="228" customWidth="1"/>
    <col min="8453" max="8458" width="12.75" style="228" customWidth="1"/>
    <col min="8459" max="8459" width="1.625" style="228" customWidth="1"/>
    <col min="8460" max="8703" width="8.875" style="228"/>
    <col min="8704" max="8705" width="2.5" style="228" customWidth="1"/>
    <col min="8706" max="8706" width="17.75" style="228" customWidth="1"/>
    <col min="8707" max="8707" width="3.625" style="228" customWidth="1"/>
    <col min="8708" max="8708" width="20" style="228" customWidth="1"/>
    <col min="8709" max="8714" width="12.75" style="228" customWidth="1"/>
    <col min="8715" max="8715" width="1.625" style="228" customWidth="1"/>
    <col min="8716" max="8959" width="8.875" style="228"/>
    <col min="8960" max="8961" width="2.5" style="228" customWidth="1"/>
    <col min="8962" max="8962" width="17.75" style="228" customWidth="1"/>
    <col min="8963" max="8963" width="3.625" style="228" customWidth="1"/>
    <col min="8964" max="8964" width="20" style="228" customWidth="1"/>
    <col min="8965" max="8970" width="12.75" style="228" customWidth="1"/>
    <col min="8971" max="8971" width="1.625" style="228" customWidth="1"/>
    <col min="8972" max="9215" width="8.875" style="228"/>
    <col min="9216" max="9217" width="2.5" style="228" customWidth="1"/>
    <col min="9218" max="9218" width="17.75" style="228" customWidth="1"/>
    <col min="9219" max="9219" width="3.625" style="228" customWidth="1"/>
    <col min="9220" max="9220" width="20" style="228" customWidth="1"/>
    <col min="9221" max="9226" width="12.75" style="228" customWidth="1"/>
    <col min="9227" max="9227" width="1.625" style="228" customWidth="1"/>
    <col min="9228" max="9471" width="8.875" style="228"/>
    <col min="9472" max="9473" width="2.5" style="228" customWidth="1"/>
    <col min="9474" max="9474" width="17.75" style="228" customWidth="1"/>
    <col min="9475" max="9475" width="3.625" style="228" customWidth="1"/>
    <col min="9476" max="9476" width="20" style="228" customWidth="1"/>
    <col min="9477" max="9482" width="12.75" style="228" customWidth="1"/>
    <col min="9483" max="9483" width="1.625" style="228" customWidth="1"/>
    <col min="9484" max="9727" width="8.875" style="228"/>
    <col min="9728" max="9729" width="2.5" style="228" customWidth="1"/>
    <col min="9730" max="9730" width="17.75" style="228" customWidth="1"/>
    <col min="9731" max="9731" width="3.625" style="228" customWidth="1"/>
    <col min="9732" max="9732" width="20" style="228" customWidth="1"/>
    <col min="9733" max="9738" width="12.75" style="228" customWidth="1"/>
    <col min="9739" max="9739" width="1.625" style="228" customWidth="1"/>
    <col min="9740" max="9983" width="8.875" style="228"/>
    <col min="9984" max="9985" width="2.5" style="228" customWidth="1"/>
    <col min="9986" max="9986" width="17.75" style="228" customWidth="1"/>
    <col min="9987" max="9987" width="3.625" style="228" customWidth="1"/>
    <col min="9988" max="9988" width="20" style="228" customWidth="1"/>
    <col min="9989" max="9994" width="12.75" style="228" customWidth="1"/>
    <col min="9995" max="9995" width="1.625" style="228" customWidth="1"/>
    <col min="9996" max="10239" width="8.875" style="228"/>
    <col min="10240" max="10241" width="2.5" style="228" customWidth="1"/>
    <col min="10242" max="10242" width="17.75" style="228" customWidth="1"/>
    <col min="10243" max="10243" width="3.625" style="228" customWidth="1"/>
    <col min="10244" max="10244" width="20" style="228" customWidth="1"/>
    <col min="10245" max="10250" width="12.75" style="228" customWidth="1"/>
    <col min="10251" max="10251" width="1.625" style="228" customWidth="1"/>
    <col min="10252" max="10495" width="8.875" style="228"/>
    <col min="10496" max="10497" width="2.5" style="228" customWidth="1"/>
    <col min="10498" max="10498" width="17.75" style="228" customWidth="1"/>
    <col min="10499" max="10499" width="3.625" style="228" customWidth="1"/>
    <col min="10500" max="10500" width="20" style="228" customWidth="1"/>
    <col min="10501" max="10506" width="12.75" style="228" customWidth="1"/>
    <col min="10507" max="10507" width="1.625" style="228" customWidth="1"/>
    <col min="10508" max="10751" width="8.875" style="228"/>
    <col min="10752" max="10753" width="2.5" style="228" customWidth="1"/>
    <col min="10754" max="10754" width="17.75" style="228" customWidth="1"/>
    <col min="10755" max="10755" width="3.625" style="228" customWidth="1"/>
    <col min="10756" max="10756" width="20" style="228" customWidth="1"/>
    <col min="10757" max="10762" width="12.75" style="228" customWidth="1"/>
    <col min="10763" max="10763" width="1.625" style="228" customWidth="1"/>
    <col min="10764" max="11007" width="8.875" style="228"/>
    <col min="11008" max="11009" width="2.5" style="228" customWidth="1"/>
    <col min="11010" max="11010" width="17.75" style="228" customWidth="1"/>
    <col min="11011" max="11011" width="3.625" style="228" customWidth="1"/>
    <col min="11012" max="11012" width="20" style="228" customWidth="1"/>
    <col min="11013" max="11018" width="12.75" style="228" customWidth="1"/>
    <col min="11019" max="11019" width="1.625" style="228" customWidth="1"/>
    <col min="11020" max="11263" width="8.875" style="228"/>
    <col min="11264" max="11265" width="2.5" style="228" customWidth="1"/>
    <col min="11266" max="11266" width="17.75" style="228" customWidth="1"/>
    <col min="11267" max="11267" width="3.625" style="228" customWidth="1"/>
    <col min="11268" max="11268" width="20" style="228" customWidth="1"/>
    <col min="11269" max="11274" width="12.75" style="228" customWidth="1"/>
    <col min="11275" max="11275" width="1.625" style="228" customWidth="1"/>
    <col min="11276" max="11519" width="8.875" style="228"/>
    <col min="11520" max="11521" width="2.5" style="228" customWidth="1"/>
    <col min="11522" max="11522" width="17.75" style="228" customWidth="1"/>
    <col min="11523" max="11523" width="3.625" style="228" customWidth="1"/>
    <col min="11524" max="11524" width="20" style="228" customWidth="1"/>
    <col min="11525" max="11530" width="12.75" style="228" customWidth="1"/>
    <col min="11531" max="11531" width="1.625" style="228" customWidth="1"/>
    <col min="11532" max="11775" width="8.875" style="228"/>
    <col min="11776" max="11777" width="2.5" style="228" customWidth="1"/>
    <col min="11778" max="11778" width="17.75" style="228" customWidth="1"/>
    <col min="11779" max="11779" width="3.625" style="228" customWidth="1"/>
    <col min="11780" max="11780" width="20" style="228" customWidth="1"/>
    <col min="11781" max="11786" width="12.75" style="228" customWidth="1"/>
    <col min="11787" max="11787" width="1.625" style="228" customWidth="1"/>
    <col min="11788" max="12031" width="8.875" style="228"/>
    <col min="12032" max="12033" width="2.5" style="228" customWidth="1"/>
    <col min="12034" max="12034" width="17.75" style="228" customWidth="1"/>
    <col min="12035" max="12035" width="3.625" style="228" customWidth="1"/>
    <col min="12036" max="12036" width="20" style="228" customWidth="1"/>
    <col min="12037" max="12042" width="12.75" style="228" customWidth="1"/>
    <col min="12043" max="12043" width="1.625" style="228" customWidth="1"/>
    <col min="12044" max="12287" width="8.875" style="228"/>
    <col min="12288" max="12289" width="2.5" style="228" customWidth="1"/>
    <col min="12290" max="12290" width="17.75" style="228" customWidth="1"/>
    <col min="12291" max="12291" width="3.625" style="228" customWidth="1"/>
    <col min="12292" max="12292" width="20" style="228" customWidth="1"/>
    <col min="12293" max="12298" width="12.75" style="228" customWidth="1"/>
    <col min="12299" max="12299" width="1.625" style="228" customWidth="1"/>
    <col min="12300" max="12543" width="8.875" style="228"/>
    <col min="12544" max="12545" width="2.5" style="228" customWidth="1"/>
    <col min="12546" max="12546" width="17.75" style="228" customWidth="1"/>
    <col min="12547" max="12547" width="3.625" style="228" customWidth="1"/>
    <col min="12548" max="12548" width="20" style="228" customWidth="1"/>
    <col min="12549" max="12554" width="12.75" style="228" customWidth="1"/>
    <col min="12555" max="12555" width="1.625" style="228" customWidth="1"/>
    <col min="12556" max="12799" width="8.875" style="228"/>
    <col min="12800" max="12801" width="2.5" style="228" customWidth="1"/>
    <col min="12802" max="12802" width="17.75" style="228" customWidth="1"/>
    <col min="12803" max="12803" width="3.625" style="228" customWidth="1"/>
    <col min="12804" max="12804" width="20" style="228" customWidth="1"/>
    <col min="12805" max="12810" width="12.75" style="228" customWidth="1"/>
    <col min="12811" max="12811" width="1.625" style="228" customWidth="1"/>
    <col min="12812" max="13055" width="8.875" style="228"/>
    <col min="13056" max="13057" width="2.5" style="228" customWidth="1"/>
    <col min="13058" max="13058" width="17.75" style="228" customWidth="1"/>
    <col min="13059" max="13059" width="3.625" style="228" customWidth="1"/>
    <col min="13060" max="13060" width="20" style="228" customWidth="1"/>
    <col min="13061" max="13066" width="12.75" style="228" customWidth="1"/>
    <col min="13067" max="13067" width="1.625" style="228" customWidth="1"/>
    <col min="13068" max="13311" width="8.875" style="228"/>
    <col min="13312" max="13313" width="2.5" style="228" customWidth="1"/>
    <col min="13314" max="13314" width="17.75" style="228" customWidth="1"/>
    <col min="13315" max="13315" width="3.625" style="228" customWidth="1"/>
    <col min="13316" max="13316" width="20" style="228" customWidth="1"/>
    <col min="13317" max="13322" width="12.75" style="228" customWidth="1"/>
    <col min="13323" max="13323" width="1.625" style="228" customWidth="1"/>
    <col min="13324" max="13567" width="8.875" style="228"/>
    <col min="13568" max="13569" width="2.5" style="228" customWidth="1"/>
    <col min="13570" max="13570" width="17.75" style="228" customWidth="1"/>
    <col min="13571" max="13571" width="3.625" style="228" customWidth="1"/>
    <col min="13572" max="13572" width="20" style="228" customWidth="1"/>
    <col min="13573" max="13578" width="12.75" style="228" customWidth="1"/>
    <col min="13579" max="13579" width="1.625" style="228" customWidth="1"/>
    <col min="13580" max="13823" width="8.875" style="228"/>
    <col min="13824" max="13825" width="2.5" style="228" customWidth="1"/>
    <col min="13826" max="13826" width="17.75" style="228" customWidth="1"/>
    <col min="13827" max="13827" width="3.625" style="228" customWidth="1"/>
    <col min="13828" max="13828" width="20" style="228" customWidth="1"/>
    <col min="13829" max="13834" width="12.75" style="228" customWidth="1"/>
    <col min="13835" max="13835" width="1.625" style="228" customWidth="1"/>
    <col min="13836" max="14079" width="8.875" style="228"/>
    <col min="14080" max="14081" width="2.5" style="228" customWidth="1"/>
    <col min="14082" max="14082" width="17.75" style="228" customWidth="1"/>
    <col min="14083" max="14083" width="3.625" style="228" customWidth="1"/>
    <col min="14084" max="14084" width="20" style="228" customWidth="1"/>
    <col min="14085" max="14090" width="12.75" style="228" customWidth="1"/>
    <col min="14091" max="14091" width="1.625" style="228" customWidth="1"/>
    <col min="14092" max="14335" width="8.875" style="228"/>
    <col min="14336" max="14337" width="2.5" style="228" customWidth="1"/>
    <col min="14338" max="14338" width="17.75" style="228" customWidth="1"/>
    <col min="14339" max="14339" width="3.625" style="228" customWidth="1"/>
    <col min="14340" max="14340" width="20" style="228" customWidth="1"/>
    <col min="14341" max="14346" width="12.75" style="228" customWidth="1"/>
    <col min="14347" max="14347" width="1.625" style="228" customWidth="1"/>
    <col min="14348" max="14591" width="8.875" style="228"/>
    <col min="14592" max="14593" width="2.5" style="228" customWidth="1"/>
    <col min="14594" max="14594" width="17.75" style="228" customWidth="1"/>
    <col min="14595" max="14595" width="3.625" style="228" customWidth="1"/>
    <col min="14596" max="14596" width="20" style="228" customWidth="1"/>
    <col min="14597" max="14602" width="12.75" style="228" customWidth="1"/>
    <col min="14603" max="14603" width="1.625" style="228" customWidth="1"/>
    <col min="14604" max="14847" width="8.875" style="228"/>
    <col min="14848" max="14849" width="2.5" style="228" customWidth="1"/>
    <col min="14850" max="14850" width="17.75" style="228" customWidth="1"/>
    <col min="14851" max="14851" width="3.625" style="228" customWidth="1"/>
    <col min="14852" max="14852" width="20" style="228" customWidth="1"/>
    <col min="14853" max="14858" width="12.75" style="228" customWidth="1"/>
    <col min="14859" max="14859" width="1.625" style="228" customWidth="1"/>
    <col min="14860" max="15103" width="8.875" style="228"/>
    <col min="15104" max="15105" width="2.5" style="228" customWidth="1"/>
    <col min="15106" max="15106" width="17.75" style="228" customWidth="1"/>
    <col min="15107" max="15107" width="3.625" style="228" customWidth="1"/>
    <col min="15108" max="15108" width="20" style="228" customWidth="1"/>
    <col min="15109" max="15114" width="12.75" style="228" customWidth="1"/>
    <col min="15115" max="15115" width="1.625" style="228" customWidth="1"/>
    <col min="15116" max="15359" width="8.875" style="228"/>
    <col min="15360" max="15361" width="2.5" style="228" customWidth="1"/>
    <col min="15362" max="15362" width="17.75" style="228" customWidth="1"/>
    <col min="15363" max="15363" width="3.625" style="228" customWidth="1"/>
    <col min="15364" max="15364" width="20" style="228" customWidth="1"/>
    <col min="15365" max="15370" width="12.75" style="228" customWidth="1"/>
    <col min="15371" max="15371" width="1.625" style="228" customWidth="1"/>
    <col min="15372" max="15615" width="8.875" style="228"/>
    <col min="15616" max="15617" width="2.5" style="228" customWidth="1"/>
    <col min="15618" max="15618" width="17.75" style="228" customWidth="1"/>
    <col min="15619" max="15619" width="3.625" style="228" customWidth="1"/>
    <col min="15620" max="15620" width="20" style="228" customWidth="1"/>
    <col min="15621" max="15626" width="12.75" style="228" customWidth="1"/>
    <col min="15627" max="15627" width="1.625" style="228" customWidth="1"/>
    <col min="15628" max="15871" width="8.875" style="228"/>
    <col min="15872" max="15873" width="2.5" style="228" customWidth="1"/>
    <col min="15874" max="15874" width="17.75" style="228" customWidth="1"/>
    <col min="15875" max="15875" width="3.625" style="228" customWidth="1"/>
    <col min="15876" max="15876" width="20" style="228" customWidth="1"/>
    <col min="15877" max="15882" width="12.75" style="228" customWidth="1"/>
    <col min="15883" max="15883" width="1.625" style="228" customWidth="1"/>
    <col min="15884" max="16127" width="8.875" style="228"/>
    <col min="16128" max="16129" width="2.5" style="228" customWidth="1"/>
    <col min="16130" max="16130" width="17.75" style="228" customWidth="1"/>
    <col min="16131" max="16131" width="3.625" style="228" customWidth="1"/>
    <col min="16132" max="16132" width="20" style="228" customWidth="1"/>
    <col min="16133" max="16138" width="12.75" style="228" customWidth="1"/>
    <col min="16139" max="16139" width="1.625" style="228" customWidth="1"/>
    <col min="16140" max="16384" width="8.875" style="228"/>
  </cols>
  <sheetData>
    <row r="1" spans="1:15" s="44" customFormat="1" ht="14.25">
      <c r="A1" s="227"/>
    </row>
    <row r="2" spans="1:15">
      <c r="B2" s="228" t="s">
        <v>413</v>
      </c>
      <c r="J2" s="229"/>
    </row>
    <row r="3" spans="1:15" ht="14.25" thickBot="1">
      <c r="J3" s="221"/>
    </row>
    <row r="4" spans="1:15" ht="20.25" customHeight="1">
      <c r="B4" s="1167" t="s">
        <v>414</v>
      </c>
      <c r="C4" s="1169" t="s">
        <v>415</v>
      </c>
      <c r="D4" s="1170"/>
      <c r="E4" s="1162" t="s">
        <v>626</v>
      </c>
      <c r="F4" s="1163"/>
      <c r="G4" s="1162" t="s">
        <v>625</v>
      </c>
      <c r="H4" s="1163"/>
      <c r="I4" s="1162" t="s">
        <v>624</v>
      </c>
      <c r="J4" s="1163"/>
      <c r="K4" s="230"/>
      <c r="L4" s="231"/>
      <c r="M4" s="231"/>
      <c r="N4" s="231"/>
      <c r="O4" s="231"/>
    </row>
    <row r="5" spans="1:15" ht="36.75" customHeight="1">
      <c r="B5" s="1168"/>
      <c r="C5" s="1171"/>
      <c r="D5" s="1172"/>
      <c r="E5" s="232" t="s">
        <v>416</v>
      </c>
      <c r="F5" s="233" t="s">
        <v>417</v>
      </c>
      <c r="G5" s="232" t="s">
        <v>416</v>
      </c>
      <c r="H5" s="233" t="s">
        <v>417</v>
      </c>
      <c r="I5" s="232" t="s">
        <v>416</v>
      </c>
      <c r="J5" s="234" t="s">
        <v>417</v>
      </c>
      <c r="K5" s="231"/>
      <c r="L5" s="231"/>
      <c r="M5" s="231"/>
      <c r="N5" s="231"/>
      <c r="O5" s="231"/>
    </row>
    <row r="6" spans="1:15" ht="27" customHeight="1">
      <c r="B6" s="1164" t="s">
        <v>606</v>
      </c>
      <c r="C6" s="235"/>
      <c r="D6" s="236" t="s">
        <v>418</v>
      </c>
      <c r="E6" s="580">
        <f>SUM(E7:E16)</f>
        <v>41747670</v>
      </c>
      <c r="F6" s="581">
        <v>1</v>
      </c>
      <c r="G6" s="580">
        <f>SUM(G7:G16)</f>
        <v>32099657</v>
      </c>
      <c r="H6" s="581">
        <v>1</v>
      </c>
      <c r="I6" s="580">
        <f>SUM(I7:I16)</f>
        <v>31637363</v>
      </c>
      <c r="J6" s="582">
        <v>1</v>
      </c>
      <c r="K6" s="231"/>
      <c r="L6" s="231"/>
      <c r="M6" s="231"/>
      <c r="N6" s="231"/>
      <c r="O6" s="231"/>
    </row>
    <row r="7" spans="1:15" ht="27" customHeight="1">
      <c r="B7" s="1165"/>
      <c r="C7" s="237" t="s">
        <v>419</v>
      </c>
      <c r="D7" s="238" t="s">
        <v>420</v>
      </c>
      <c r="E7" s="580">
        <v>11059648</v>
      </c>
      <c r="F7" s="581">
        <f>E7/$E$6</f>
        <v>0.26491653306639629</v>
      </c>
      <c r="G7" s="580">
        <v>10539052</v>
      </c>
      <c r="H7" s="581">
        <f>G7/$G$6</f>
        <v>0.32832288519469227</v>
      </c>
      <c r="I7" s="580">
        <v>10223935</v>
      </c>
      <c r="J7" s="582">
        <f>I7/$I$6</f>
        <v>0.32316015086339528</v>
      </c>
      <c r="K7" s="231"/>
      <c r="L7" s="231"/>
      <c r="M7" s="231"/>
      <c r="N7" s="231"/>
      <c r="O7" s="231"/>
    </row>
    <row r="8" spans="1:15" ht="27" customHeight="1">
      <c r="B8" s="1165"/>
      <c r="C8" s="237"/>
      <c r="D8" s="239" t="s">
        <v>421</v>
      </c>
      <c r="E8" s="580">
        <v>14268522</v>
      </c>
      <c r="F8" s="581">
        <f t="shared" ref="F8:F16" si="0">E8/$E$6</f>
        <v>0.34178008018172035</v>
      </c>
      <c r="G8" s="580">
        <v>14200105</v>
      </c>
      <c r="H8" s="581">
        <f t="shared" ref="H8:H16" si="1">G8/$G$6</f>
        <v>0.44237559921590441</v>
      </c>
      <c r="I8" s="580">
        <v>14024928</v>
      </c>
      <c r="J8" s="582">
        <f t="shared" ref="J8:J16" si="2">I8/$I$6</f>
        <v>0.44330268613095219</v>
      </c>
      <c r="K8" s="231"/>
      <c r="L8" s="231"/>
      <c r="M8" s="231"/>
      <c r="N8" s="231"/>
      <c r="O8" s="231"/>
    </row>
    <row r="9" spans="1:15" ht="27" customHeight="1">
      <c r="B9" s="1165"/>
      <c r="C9" s="240" t="s">
        <v>422</v>
      </c>
      <c r="D9" s="239" t="s">
        <v>423</v>
      </c>
      <c r="E9" s="580">
        <v>0</v>
      </c>
      <c r="F9" s="581">
        <f t="shared" si="0"/>
        <v>0</v>
      </c>
      <c r="G9" s="580">
        <v>0</v>
      </c>
      <c r="H9" s="581">
        <f t="shared" si="1"/>
        <v>0</v>
      </c>
      <c r="I9" s="580">
        <v>0</v>
      </c>
      <c r="J9" s="582">
        <f t="shared" si="2"/>
        <v>0</v>
      </c>
      <c r="K9" s="231"/>
      <c r="L9" s="231"/>
      <c r="M9" s="231"/>
      <c r="N9" s="231"/>
      <c r="O9" s="231"/>
    </row>
    <row r="10" spans="1:15" ht="27" customHeight="1">
      <c r="B10" s="1165"/>
      <c r="C10" s="237"/>
      <c r="D10" s="239" t="s">
        <v>424</v>
      </c>
      <c r="E10" s="580">
        <v>5369000</v>
      </c>
      <c r="F10" s="581">
        <f t="shared" si="0"/>
        <v>0.12860597968701007</v>
      </c>
      <c r="G10" s="580">
        <v>4290000</v>
      </c>
      <c r="H10" s="581">
        <f t="shared" si="1"/>
        <v>0.13364628787154953</v>
      </c>
      <c r="I10" s="580">
        <v>4628000</v>
      </c>
      <c r="J10" s="582">
        <f t="shared" si="2"/>
        <v>0.14628273538474112</v>
      </c>
      <c r="K10" s="231"/>
      <c r="L10" s="231"/>
      <c r="M10" s="231"/>
      <c r="N10" s="231"/>
      <c r="O10" s="231"/>
    </row>
    <row r="11" spans="1:15" ht="27" customHeight="1">
      <c r="B11" s="1165"/>
      <c r="C11" s="237"/>
      <c r="D11" s="238" t="s">
        <v>425</v>
      </c>
      <c r="E11" s="580">
        <v>1800500</v>
      </c>
      <c r="F11" s="581">
        <f t="shared" si="0"/>
        <v>4.3128155415619603E-2</v>
      </c>
      <c r="G11" s="580">
        <v>1800500</v>
      </c>
      <c r="H11" s="581">
        <f t="shared" si="1"/>
        <v>5.6090942030938215E-2</v>
      </c>
      <c r="I11" s="580">
        <v>1800500</v>
      </c>
      <c r="J11" s="582">
        <f t="shared" si="2"/>
        <v>5.6910558569625416E-2</v>
      </c>
      <c r="K11" s="231"/>
      <c r="L11" s="231"/>
      <c r="M11" s="231"/>
      <c r="N11" s="231"/>
      <c r="O11" s="231"/>
    </row>
    <row r="12" spans="1:15" ht="27" customHeight="1">
      <c r="B12" s="1165"/>
      <c r="C12" s="237" t="s">
        <v>419</v>
      </c>
      <c r="D12" s="238" t="s">
        <v>426</v>
      </c>
      <c r="E12" s="580">
        <v>0</v>
      </c>
      <c r="F12" s="581">
        <f t="shared" si="0"/>
        <v>0</v>
      </c>
      <c r="G12" s="580">
        <v>0</v>
      </c>
      <c r="H12" s="581">
        <f t="shared" si="1"/>
        <v>0</v>
      </c>
      <c r="I12" s="580">
        <v>0</v>
      </c>
      <c r="J12" s="582">
        <f t="shared" si="2"/>
        <v>0</v>
      </c>
      <c r="K12" s="231"/>
      <c r="L12" s="231"/>
      <c r="M12" s="231"/>
      <c r="N12" s="231"/>
      <c r="O12" s="231"/>
    </row>
    <row r="13" spans="1:15" ht="27" customHeight="1">
      <c r="B13" s="1165"/>
      <c r="C13" s="237"/>
      <c r="D13" s="239" t="s">
        <v>427</v>
      </c>
      <c r="E13" s="580">
        <v>0</v>
      </c>
      <c r="F13" s="581">
        <f t="shared" si="0"/>
        <v>0</v>
      </c>
      <c r="G13" s="580">
        <v>0</v>
      </c>
      <c r="H13" s="581">
        <f t="shared" si="1"/>
        <v>0</v>
      </c>
      <c r="I13" s="580">
        <v>0</v>
      </c>
      <c r="J13" s="582">
        <f t="shared" si="2"/>
        <v>0</v>
      </c>
      <c r="K13" s="231"/>
      <c r="L13" s="231"/>
      <c r="M13" s="231"/>
      <c r="N13" s="231"/>
      <c r="O13" s="231"/>
    </row>
    <row r="14" spans="1:15" ht="27" customHeight="1">
      <c r="B14" s="1165"/>
      <c r="C14" s="237" t="s">
        <v>428</v>
      </c>
      <c r="D14" s="239" t="s">
        <v>429</v>
      </c>
      <c r="E14" s="580">
        <v>5000000</v>
      </c>
      <c r="F14" s="581">
        <f t="shared" si="0"/>
        <v>0.11976716305365066</v>
      </c>
      <c r="G14" s="580">
        <v>0</v>
      </c>
      <c r="H14" s="581">
        <f t="shared" si="1"/>
        <v>0</v>
      </c>
      <c r="I14" s="580">
        <v>260000</v>
      </c>
      <c r="J14" s="582">
        <f t="shared" si="2"/>
        <v>8.2181312013899516E-3</v>
      </c>
      <c r="K14" s="231"/>
      <c r="L14" s="231"/>
      <c r="M14" s="231"/>
      <c r="N14" s="231"/>
      <c r="O14" s="231"/>
    </row>
    <row r="15" spans="1:15" ht="27" customHeight="1">
      <c r="B15" s="1165"/>
      <c r="C15" s="237"/>
      <c r="D15" s="239" t="s">
        <v>430</v>
      </c>
      <c r="E15" s="580">
        <v>4250000</v>
      </c>
      <c r="F15" s="581">
        <f t="shared" si="0"/>
        <v>0.10180208859560307</v>
      </c>
      <c r="G15" s="580">
        <v>1270000</v>
      </c>
      <c r="H15" s="581">
        <f t="shared" si="1"/>
        <v>3.9564285686915598E-2</v>
      </c>
      <c r="I15" s="580">
        <v>700000</v>
      </c>
      <c r="J15" s="582">
        <f t="shared" si="2"/>
        <v>2.2125737849896025E-2</v>
      </c>
      <c r="K15" s="231"/>
      <c r="L15" s="231"/>
      <c r="M15" s="231"/>
      <c r="N15" s="231"/>
      <c r="O15" s="231"/>
    </row>
    <row r="16" spans="1:15" ht="27" customHeight="1" thickBot="1">
      <c r="B16" s="1166"/>
      <c r="C16" s="241"/>
      <c r="D16" s="242" t="s">
        <v>431</v>
      </c>
      <c r="E16" s="583">
        <v>0</v>
      </c>
      <c r="F16" s="584">
        <f t="shared" si="0"/>
        <v>0</v>
      </c>
      <c r="G16" s="583">
        <v>0</v>
      </c>
      <c r="H16" s="584">
        <f t="shared" si="1"/>
        <v>0</v>
      </c>
      <c r="I16" s="583">
        <v>0</v>
      </c>
      <c r="J16" s="585">
        <f t="shared" si="2"/>
        <v>0</v>
      </c>
      <c r="K16" s="231"/>
      <c r="L16" s="231"/>
      <c r="M16" s="231"/>
      <c r="N16" s="231"/>
      <c r="O16" s="231"/>
    </row>
    <row r="17" spans="1:15" ht="6" customHeight="1">
      <c r="B17" s="231"/>
      <c r="C17" s="231"/>
      <c r="D17" s="243"/>
      <c r="E17" s="231"/>
      <c r="F17" s="231"/>
      <c r="G17" s="231"/>
      <c r="H17" s="231"/>
      <c r="I17" s="231"/>
      <c r="J17" s="244"/>
      <c r="K17" s="231"/>
      <c r="L17" s="231"/>
      <c r="M17" s="231"/>
      <c r="N17" s="231"/>
      <c r="O17" s="231"/>
    </row>
    <row r="18" spans="1:15">
      <c r="A18" s="231" t="s">
        <v>432</v>
      </c>
      <c r="B18" s="231"/>
      <c r="C18" s="231"/>
      <c r="D18" s="243"/>
      <c r="E18" s="231"/>
      <c r="F18" s="231"/>
      <c r="G18" s="231"/>
      <c r="H18" s="231"/>
      <c r="I18" s="231"/>
      <c r="J18" s="244"/>
      <c r="K18" s="231"/>
      <c r="L18" s="231"/>
      <c r="M18" s="231"/>
      <c r="N18" s="231"/>
      <c r="O18" s="231"/>
    </row>
    <row r="19" spans="1:15" ht="16.5" customHeight="1">
      <c r="A19" s="245" t="s">
        <v>284</v>
      </c>
      <c r="B19" s="1110" t="s">
        <v>433</v>
      </c>
      <c r="C19" s="1110"/>
      <c r="D19" s="1110"/>
      <c r="E19" s="1110"/>
      <c r="F19" s="1110"/>
      <c r="G19" s="1110"/>
      <c r="H19" s="1110"/>
      <c r="I19" s="1110"/>
      <c r="J19" s="1110"/>
      <c r="K19" s="231"/>
      <c r="L19" s="231"/>
      <c r="M19" s="231"/>
      <c r="N19" s="231"/>
      <c r="O19" s="231"/>
    </row>
    <row r="20" spans="1:15" s="42" customFormat="1" ht="17.25" customHeight="1">
      <c r="A20" s="226" t="s">
        <v>323</v>
      </c>
      <c r="B20" s="1110" t="s">
        <v>434</v>
      </c>
      <c r="C20" s="1110"/>
      <c r="D20" s="1110"/>
      <c r="E20" s="1110"/>
      <c r="F20" s="1110"/>
      <c r="G20" s="1110"/>
      <c r="H20" s="1110"/>
      <c r="I20" s="1110"/>
    </row>
    <row r="21" spans="1:15" s="42" customFormat="1" ht="16.5" customHeight="1">
      <c r="A21" s="226" t="s">
        <v>325</v>
      </c>
      <c r="B21" s="1110" t="s">
        <v>435</v>
      </c>
      <c r="C21" s="1110"/>
      <c r="D21" s="1110"/>
      <c r="E21" s="1110"/>
      <c r="F21" s="1110"/>
      <c r="G21" s="1110"/>
      <c r="H21" s="1110"/>
      <c r="I21" s="1110"/>
    </row>
    <row r="22" spans="1:15" ht="27" customHeight="1">
      <c r="A22" s="246" t="s">
        <v>436</v>
      </c>
      <c r="B22" s="1161" t="s">
        <v>437</v>
      </c>
      <c r="C22" s="1161"/>
      <c r="D22" s="1161"/>
      <c r="E22" s="1161"/>
      <c r="F22" s="1161"/>
      <c r="G22" s="1161"/>
      <c r="H22" s="1161"/>
      <c r="I22" s="1161"/>
      <c r="J22" s="1161"/>
      <c r="K22" s="231"/>
      <c r="L22" s="231"/>
      <c r="M22" s="231"/>
      <c r="N22" s="231"/>
      <c r="O22" s="231"/>
    </row>
    <row r="23" spans="1:15" ht="27.75" customHeight="1">
      <c r="A23" s="246" t="s">
        <v>13</v>
      </c>
      <c r="B23" s="1161" t="s">
        <v>438</v>
      </c>
      <c r="C23" s="1161"/>
      <c r="D23" s="1161"/>
      <c r="E23" s="1161"/>
      <c r="F23" s="1161"/>
      <c r="G23" s="1161"/>
      <c r="H23" s="1161"/>
      <c r="I23" s="1161"/>
      <c r="J23" s="1161"/>
      <c r="K23" s="231"/>
      <c r="L23" s="231"/>
      <c r="M23" s="231"/>
      <c r="N23" s="231"/>
      <c r="O23" s="231"/>
    </row>
    <row r="24" spans="1:15" ht="20.25" customHeight="1">
      <c r="A24" s="231"/>
      <c r="B24" s="231"/>
      <c r="C24" s="231"/>
      <c r="D24" s="231"/>
      <c r="E24" s="231"/>
      <c r="F24" s="231"/>
      <c r="G24" s="231"/>
      <c r="H24" s="231"/>
      <c r="I24" s="231"/>
      <c r="J24" s="231"/>
      <c r="K24" s="231"/>
      <c r="L24" s="231"/>
      <c r="M24" s="231"/>
      <c r="N24" s="231"/>
      <c r="O24" s="231"/>
    </row>
    <row r="25" spans="1:15" ht="20.25" customHeight="1">
      <c r="B25" s="231"/>
      <c r="C25" s="231"/>
      <c r="D25" s="231"/>
      <c r="E25" s="231"/>
      <c r="F25" s="231"/>
      <c r="G25" s="231"/>
      <c r="H25" s="231"/>
      <c r="I25" s="231"/>
      <c r="J25" s="231"/>
      <c r="K25" s="231"/>
      <c r="L25" s="231"/>
      <c r="M25" s="231"/>
      <c r="N25" s="231"/>
      <c r="O25" s="231"/>
    </row>
    <row r="26" spans="1:15" ht="20.25" customHeight="1">
      <c r="B26" s="231"/>
      <c r="C26" s="231"/>
      <c r="D26" s="231"/>
      <c r="E26" s="231"/>
      <c r="F26" s="231"/>
      <c r="G26" s="231"/>
      <c r="H26" s="231"/>
      <c r="I26" s="231"/>
      <c r="J26" s="231"/>
      <c r="K26" s="231"/>
      <c r="L26" s="231"/>
      <c r="M26" s="231"/>
      <c r="N26" s="231"/>
      <c r="O26" s="231"/>
    </row>
    <row r="27" spans="1:15">
      <c r="B27" s="231"/>
      <c r="C27" s="231"/>
      <c r="D27" s="231"/>
      <c r="E27" s="231"/>
      <c r="F27" s="231"/>
      <c r="G27" s="231"/>
      <c r="H27" s="231"/>
      <c r="I27" s="231"/>
      <c r="J27" s="231"/>
      <c r="K27" s="231"/>
      <c r="L27" s="231"/>
      <c r="M27" s="231"/>
      <c r="N27" s="231"/>
      <c r="O27" s="231"/>
    </row>
    <row r="28" spans="1:15">
      <c r="B28" s="231"/>
      <c r="C28" s="231"/>
      <c r="D28" s="231"/>
      <c r="E28" s="231"/>
      <c r="F28" s="231"/>
      <c r="G28" s="231"/>
      <c r="H28" s="231"/>
      <c r="I28" s="231"/>
      <c r="J28" s="231"/>
      <c r="K28" s="231"/>
      <c r="L28" s="231"/>
      <c r="M28" s="231"/>
      <c r="N28" s="231"/>
      <c r="O28" s="231"/>
    </row>
    <row r="29" spans="1:15">
      <c r="B29" s="231"/>
      <c r="C29" s="231"/>
      <c r="D29" s="231"/>
      <c r="E29" s="231"/>
      <c r="F29" s="231"/>
      <c r="G29" s="231"/>
      <c r="H29" s="231"/>
      <c r="I29" s="231"/>
      <c r="J29" s="231"/>
    </row>
  </sheetData>
  <mergeCells count="11">
    <mergeCell ref="B23:J23"/>
    <mergeCell ref="I4:J4"/>
    <mergeCell ref="B19:J19"/>
    <mergeCell ref="B20:I20"/>
    <mergeCell ref="B21:I21"/>
    <mergeCell ref="B22:J22"/>
    <mergeCell ref="B6:B16"/>
    <mergeCell ref="B4:B5"/>
    <mergeCell ref="C4:D5"/>
    <mergeCell ref="E4:F4"/>
    <mergeCell ref="G4:H4"/>
  </mergeCells>
  <phoneticPr fontId="4"/>
  <pageMargins left="0.78740157480314965" right="0.78740157480314965" top="0.78740157480314965" bottom="0.98425196850393704" header="0.51181102362204722" footer="0.51181102362204722"/>
  <pageSetup paperSize="9" scale="91" firstPageNumber="38" orientation="landscape" useFirstPageNumber="1" r:id="rId1"/>
  <headerFooter alignWithMargins="0">
    <oddFooter xml:space="preserve">&amp;R
</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J44"/>
  <sheetViews>
    <sheetView view="pageBreakPreview" zoomScaleNormal="100" zoomScaleSheetLayoutView="100" workbookViewId="0">
      <selection activeCell="N28" sqref="N28"/>
    </sheetView>
  </sheetViews>
  <sheetFormatPr defaultColWidth="8.875" defaultRowHeight="15" customHeight="1"/>
  <cols>
    <col min="1" max="1" width="4.375" style="250" customWidth="1"/>
    <col min="2" max="2" width="4.875" style="248" customWidth="1"/>
    <col min="3" max="3" width="21.5" style="248" customWidth="1"/>
    <col min="4" max="4" width="20" style="248" customWidth="1"/>
    <col min="5" max="9" width="9.5" style="248" customWidth="1"/>
    <col min="10" max="10" width="22.375" style="248" customWidth="1"/>
    <col min="11" max="16384" width="8.875" style="248"/>
  </cols>
  <sheetData>
    <row r="1" spans="1:10" s="44" customFormat="1" ht="14.25">
      <c r="A1" s="227" t="s">
        <v>439</v>
      </c>
    </row>
    <row r="2" spans="1:10" ht="13.5">
      <c r="A2" s="247"/>
      <c r="B2" s="247" t="s">
        <v>578</v>
      </c>
      <c r="J2" s="249"/>
    </row>
    <row r="3" spans="1:10" ht="9" customHeight="1" thickBot="1">
      <c r="J3" s="249"/>
    </row>
    <row r="4" spans="1:10" s="251" customFormat="1" ht="18" customHeight="1">
      <c r="A4"/>
      <c r="B4" s="252"/>
      <c r="C4" s="253" t="s">
        <v>440</v>
      </c>
      <c r="D4" s="521" t="s">
        <v>561</v>
      </c>
      <c r="E4" s="254" t="s">
        <v>628</v>
      </c>
      <c r="F4" s="254" t="s">
        <v>627</v>
      </c>
      <c r="G4" s="254" t="s">
        <v>615</v>
      </c>
      <c r="H4" s="254" t="s">
        <v>614</v>
      </c>
      <c r="I4" s="254" t="s">
        <v>613</v>
      </c>
      <c r="J4" s="255" t="s">
        <v>441</v>
      </c>
    </row>
    <row r="5" spans="1:10" s="258" customFormat="1" ht="14.25" customHeight="1">
      <c r="A5"/>
      <c r="B5" s="1175">
        <v>1</v>
      </c>
      <c r="C5" s="1177" t="s">
        <v>442</v>
      </c>
      <c r="D5" s="256" t="s">
        <v>443</v>
      </c>
      <c r="E5" s="257" t="s">
        <v>357</v>
      </c>
      <c r="F5" s="257" t="s">
        <v>357</v>
      </c>
      <c r="G5" s="257" t="s">
        <v>357</v>
      </c>
      <c r="H5" s="257" t="s">
        <v>357</v>
      </c>
      <c r="I5" s="257" t="s">
        <v>357</v>
      </c>
      <c r="J5" s="1190"/>
    </row>
    <row r="6" spans="1:10" s="258" customFormat="1" ht="14.25" customHeight="1">
      <c r="A6"/>
      <c r="B6" s="1175"/>
      <c r="C6" s="1177"/>
      <c r="D6" s="259" t="s">
        <v>444</v>
      </c>
      <c r="E6" s="260"/>
      <c r="F6" s="260"/>
      <c r="G6" s="260"/>
      <c r="H6" s="260"/>
      <c r="I6" s="260"/>
      <c r="J6" s="1191"/>
    </row>
    <row r="7" spans="1:10" s="258" customFormat="1" ht="14.25" customHeight="1">
      <c r="A7"/>
      <c r="B7" s="1175">
        <v>2</v>
      </c>
      <c r="C7" s="1177" t="s">
        <v>445</v>
      </c>
      <c r="D7" s="256" t="s">
        <v>446</v>
      </c>
      <c r="E7" s="261"/>
      <c r="F7" s="261"/>
      <c r="G7" s="261"/>
      <c r="H7" s="261"/>
      <c r="I7" s="261"/>
      <c r="J7" s="1179"/>
    </row>
    <row r="8" spans="1:10" s="258" customFormat="1" ht="14.25" customHeight="1">
      <c r="A8"/>
      <c r="B8" s="1175"/>
      <c r="C8" s="1177"/>
      <c r="D8" s="259" t="s">
        <v>447</v>
      </c>
      <c r="E8" s="262"/>
      <c r="F8" s="262"/>
      <c r="G8" s="262"/>
      <c r="H8" s="262"/>
      <c r="I8" s="262"/>
      <c r="J8" s="1181"/>
    </row>
    <row r="9" spans="1:10" s="258" customFormat="1" ht="14.25" customHeight="1">
      <c r="A9"/>
      <c r="B9" s="1175">
        <v>3</v>
      </c>
      <c r="C9" s="1177" t="s">
        <v>448</v>
      </c>
      <c r="D9" s="256" t="s">
        <v>449</v>
      </c>
      <c r="E9" s="261"/>
      <c r="F9" s="261"/>
      <c r="G9" s="261"/>
      <c r="H9" s="261"/>
      <c r="I9" s="261"/>
      <c r="J9" s="1179"/>
    </row>
    <row r="10" spans="1:10" s="258" customFormat="1" ht="14.25" customHeight="1">
      <c r="A10"/>
      <c r="B10" s="1175"/>
      <c r="C10" s="1177"/>
      <c r="D10" s="259" t="s">
        <v>444</v>
      </c>
      <c r="E10" s="262"/>
      <c r="F10" s="262"/>
      <c r="G10" s="262"/>
      <c r="H10" s="262"/>
      <c r="I10" s="262"/>
      <c r="J10" s="1181"/>
    </row>
    <row r="11" spans="1:10" s="258" customFormat="1" ht="14.25" customHeight="1">
      <c r="A11"/>
      <c r="B11" s="1175">
        <v>4</v>
      </c>
      <c r="C11" s="1177" t="s">
        <v>450</v>
      </c>
      <c r="D11" s="256" t="s">
        <v>451</v>
      </c>
      <c r="E11" s="261"/>
      <c r="F11" s="261"/>
      <c r="G11" s="261"/>
      <c r="H11" s="261"/>
      <c r="I11" s="261"/>
      <c r="J11" s="1179"/>
    </row>
    <row r="12" spans="1:10" s="258" customFormat="1" ht="14.25" customHeight="1">
      <c r="A12"/>
      <c r="B12" s="1175"/>
      <c r="C12" s="1177"/>
      <c r="D12" s="259" t="s">
        <v>444</v>
      </c>
      <c r="E12" s="262"/>
      <c r="F12" s="262"/>
      <c r="G12" s="262"/>
      <c r="H12" s="262"/>
      <c r="I12" s="262"/>
      <c r="J12" s="1181"/>
    </row>
    <row r="13" spans="1:10" s="258" customFormat="1" ht="14.25" customHeight="1">
      <c r="A13"/>
      <c r="B13" s="1175">
        <v>5</v>
      </c>
      <c r="C13" s="1177" t="s">
        <v>452</v>
      </c>
      <c r="D13" s="256" t="s">
        <v>453</v>
      </c>
      <c r="E13" s="261"/>
      <c r="F13" s="261"/>
      <c r="G13" s="261"/>
      <c r="H13" s="261"/>
      <c r="I13" s="261"/>
      <c r="J13" s="1179"/>
    </row>
    <row r="14" spans="1:10" s="258" customFormat="1" ht="14.25" customHeight="1">
      <c r="A14" s="251"/>
      <c r="B14" s="1175"/>
      <c r="C14" s="1177"/>
      <c r="D14" s="259" t="s">
        <v>444</v>
      </c>
      <c r="E14" s="262"/>
      <c r="F14" s="262"/>
      <c r="G14" s="262"/>
      <c r="H14" s="262"/>
      <c r="I14" s="262"/>
      <c r="J14" s="1181"/>
    </row>
    <row r="15" spans="1:10" s="258" customFormat="1" ht="14.25" customHeight="1">
      <c r="A15" s="251"/>
      <c r="B15" s="1175">
        <v>6</v>
      </c>
      <c r="C15" s="1188" t="s">
        <v>564</v>
      </c>
      <c r="D15" s="263" t="s">
        <v>454</v>
      </c>
      <c r="E15" s="261"/>
      <c r="F15" s="261"/>
      <c r="G15" s="261"/>
      <c r="H15" s="261"/>
      <c r="I15" s="261"/>
      <c r="J15" s="1179"/>
    </row>
    <row r="16" spans="1:10" s="258" customFormat="1" ht="14.25" customHeight="1">
      <c r="A16" s="251"/>
      <c r="B16" s="1175"/>
      <c r="C16" s="1177"/>
      <c r="D16" s="259" t="s">
        <v>455</v>
      </c>
      <c r="E16" s="262"/>
      <c r="F16" s="262"/>
      <c r="G16" s="262"/>
      <c r="H16" s="262"/>
      <c r="I16" s="262"/>
      <c r="J16" s="1181"/>
    </row>
    <row r="17" spans="1:10" s="258" customFormat="1" ht="14.25" customHeight="1">
      <c r="A17" s="251"/>
      <c r="B17" s="1182">
        <v>7</v>
      </c>
      <c r="C17" s="1189" t="s">
        <v>565</v>
      </c>
      <c r="D17" s="264" t="s">
        <v>456</v>
      </c>
      <c r="E17" s="265"/>
      <c r="F17" s="265"/>
      <c r="G17" s="265"/>
      <c r="H17" s="265"/>
      <c r="I17" s="265"/>
      <c r="J17" s="1186"/>
    </row>
    <row r="18" spans="1:10" s="258" customFormat="1" ht="14.25" customHeight="1">
      <c r="A18" s="251"/>
      <c r="B18" s="1175"/>
      <c r="C18" s="1177"/>
      <c r="D18" s="259" t="s">
        <v>455</v>
      </c>
      <c r="E18" s="262"/>
      <c r="F18" s="262"/>
      <c r="G18" s="262"/>
      <c r="H18" s="262"/>
      <c r="I18" s="262"/>
      <c r="J18" s="1181"/>
    </row>
    <row r="19" spans="1:10" s="258" customFormat="1" ht="14.25" customHeight="1">
      <c r="A19" s="251"/>
      <c r="B19" s="1175">
        <v>8</v>
      </c>
      <c r="C19" s="1188" t="s">
        <v>566</v>
      </c>
      <c r="D19" s="264" t="s">
        <v>456</v>
      </c>
      <c r="E19" s="261"/>
      <c r="F19" s="261"/>
      <c r="G19" s="261"/>
      <c r="H19" s="261"/>
      <c r="I19" s="261"/>
      <c r="J19" s="1179"/>
    </row>
    <row r="20" spans="1:10" s="258" customFormat="1" ht="14.25" customHeight="1">
      <c r="A20" s="251"/>
      <c r="B20" s="1175"/>
      <c r="C20" s="1177"/>
      <c r="D20" s="266" t="s">
        <v>457</v>
      </c>
      <c r="E20" s="262"/>
      <c r="F20" s="262"/>
      <c r="G20" s="262"/>
      <c r="H20" s="262"/>
      <c r="I20" s="262"/>
      <c r="J20" s="1181"/>
    </row>
    <row r="21" spans="1:10" s="258" customFormat="1" ht="14.25" customHeight="1">
      <c r="A21" s="251"/>
      <c r="B21" s="1175">
        <v>9</v>
      </c>
      <c r="C21" s="1177" t="s">
        <v>458</v>
      </c>
      <c r="D21" s="256" t="s">
        <v>459</v>
      </c>
      <c r="E21" s="261"/>
      <c r="F21" s="261"/>
      <c r="G21" s="261"/>
      <c r="H21" s="261"/>
      <c r="I21" s="261"/>
      <c r="J21" s="1179"/>
    </row>
    <row r="22" spans="1:10" s="258" customFormat="1" ht="14.25" customHeight="1">
      <c r="A22" s="251"/>
      <c r="B22" s="1175"/>
      <c r="C22" s="1177"/>
      <c r="D22" s="259" t="s">
        <v>444</v>
      </c>
      <c r="E22" s="262"/>
      <c r="F22" s="262"/>
      <c r="G22" s="262"/>
      <c r="H22" s="262"/>
      <c r="I22" s="262"/>
      <c r="J22" s="1181"/>
    </row>
    <row r="23" spans="1:10" s="258" customFormat="1" ht="14.25" customHeight="1">
      <c r="A23" s="251"/>
      <c r="B23" s="1175">
        <v>10</v>
      </c>
      <c r="C23" s="1177" t="s">
        <v>460</v>
      </c>
      <c r="D23" s="256" t="s">
        <v>461</v>
      </c>
      <c r="E23" s="261"/>
      <c r="F23" s="261"/>
      <c r="G23" s="261"/>
      <c r="H23" s="261"/>
      <c r="I23" s="261"/>
      <c r="J23" s="1179"/>
    </row>
    <row r="24" spans="1:10" s="258" customFormat="1" ht="14.25" customHeight="1">
      <c r="A24" s="251"/>
      <c r="B24" s="1175"/>
      <c r="C24" s="1177"/>
      <c r="D24" s="259" t="s">
        <v>455</v>
      </c>
      <c r="E24" s="262"/>
      <c r="F24" s="262"/>
      <c r="G24" s="262"/>
      <c r="H24" s="262"/>
      <c r="I24" s="262"/>
      <c r="J24" s="1181"/>
    </row>
    <row r="25" spans="1:10" s="258" customFormat="1" ht="14.25" customHeight="1">
      <c r="A25" s="251"/>
      <c r="B25" s="1175">
        <v>11</v>
      </c>
      <c r="C25" s="1188" t="s">
        <v>462</v>
      </c>
      <c r="D25" s="256" t="s">
        <v>463</v>
      </c>
      <c r="E25" s="261"/>
      <c r="F25" s="261"/>
      <c r="G25" s="261"/>
      <c r="H25" s="261"/>
      <c r="I25" s="261"/>
      <c r="J25" s="1179"/>
    </row>
    <row r="26" spans="1:10" s="258" customFormat="1" ht="14.25" customHeight="1">
      <c r="A26" s="251"/>
      <c r="B26" s="1175"/>
      <c r="C26" s="1177"/>
      <c r="D26" s="259" t="s">
        <v>444</v>
      </c>
      <c r="E26" s="262"/>
      <c r="F26" s="262"/>
      <c r="G26" s="262"/>
      <c r="H26" s="262"/>
      <c r="I26" s="262"/>
      <c r="J26" s="1181"/>
    </row>
    <row r="27" spans="1:10" s="258" customFormat="1" ht="14.25" customHeight="1">
      <c r="A27" s="251"/>
      <c r="B27" s="1175">
        <v>12</v>
      </c>
      <c r="C27" s="1177" t="s">
        <v>464</v>
      </c>
      <c r="D27" s="256" t="s">
        <v>465</v>
      </c>
      <c r="E27" s="261"/>
      <c r="F27" s="261"/>
      <c r="G27" s="261"/>
      <c r="H27" s="261"/>
      <c r="I27" s="261"/>
      <c r="J27" s="1179"/>
    </row>
    <row r="28" spans="1:10" s="258" customFormat="1" ht="14.25" customHeight="1">
      <c r="A28" s="251"/>
      <c r="B28" s="1175"/>
      <c r="C28" s="1177"/>
      <c r="D28" s="259" t="s">
        <v>455</v>
      </c>
      <c r="E28" s="262"/>
      <c r="F28" s="262"/>
      <c r="G28" s="262"/>
      <c r="H28" s="262"/>
      <c r="I28" s="262"/>
      <c r="J28" s="1181"/>
    </row>
    <row r="29" spans="1:10" s="258" customFormat="1" ht="14.25" customHeight="1">
      <c r="A29" s="251"/>
      <c r="B29" s="1175">
        <v>13</v>
      </c>
      <c r="C29" s="1177" t="s">
        <v>466</v>
      </c>
      <c r="D29" s="256" t="s">
        <v>467</v>
      </c>
      <c r="E29" s="261"/>
      <c r="F29" s="261"/>
      <c r="G29" s="261"/>
      <c r="H29" s="261"/>
      <c r="I29" s="261"/>
      <c r="J29" s="1179"/>
    </row>
    <row r="30" spans="1:10" s="258" customFormat="1" ht="14.25" customHeight="1">
      <c r="A30" s="251"/>
      <c r="B30" s="1175"/>
      <c r="C30" s="1177"/>
      <c r="D30" s="259" t="s">
        <v>444</v>
      </c>
      <c r="E30" s="262"/>
      <c r="F30" s="262"/>
      <c r="G30" s="262"/>
      <c r="H30" s="262"/>
      <c r="I30" s="262"/>
      <c r="J30" s="1181"/>
    </row>
    <row r="31" spans="1:10" s="258" customFormat="1" ht="14.25" customHeight="1">
      <c r="A31" s="251"/>
      <c r="B31" s="1175">
        <v>14</v>
      </c>
      <c r="C31" s="1177" t="s">
        <v>468</v>
      </c>
      <c r="D31" s="256" t="s">
        <v>469</v>
      </c>
      <c r="E31" s="261"/>
      <c r="F31" s="261"/>
      <c r="G31" s="261"/>
      <c r="H31" s="261"/>
      <c r="I31" s="261"/>
      <c r="J31" s="1179"/>
    </row>
    <row r="32" spans="1:10" s="258" customFormat="1" ht="14.25" customHeight="1">
      <c r="A32" s="251"/>
      <c r="B32" s="1175"/>
      <c r="C32" s="1177"/>
      <c r="D32" s="259" t="s">
        <v>455</v>
      </c>
      <c r="E32" s="262"/>
      <c r="F32" s="262"/>
      <c r="G32" s="262"/>
      <c r="H32" s="262"/>
      <c r="I32" s="262"/>
      <c r="J32" s="1181"/>
    </row>
    <row r="33" spans="1:10" s="258" customFormat="1" ht="14.25" customHeight="1">
      <c r="A33" s="251"/>
      <c r="B33" s="1175">
        <v>15</v>
      </c>
      <c r="C33" s="1177" t="s">
        <v>470</v>
      </c>
      <c r="D33" s="256" t="s">
        <v>471</v>
      </c>
      <c r="E33" s="261"/>
      <c r="F33" s="261"/>
      <c r="G33" s="261"/>
      <c r="H33" s="261"/>
      <c r="I33" s="261"/>
      <c r="J33" s="1179"/>
    </row>
    <row r="34" spans="1:10" s="258" customFormat="1" ht="14.25" customHeight="1">
      <c r="A34" s="251"/>
      <c r="B34" s="1176"/>
      <c r="C34" s="1178"/>
      <c r="D34" s="264" t="s">
        <v>472</v>
      </c>
      <c r="E34" s="265"/>
      <c r="F34" s="265"/>
      <c r="G34" s="265"/>
      <c r="H34" s="265"/>
      <c r="I34" s="265"/>
      <c r="J34" s="1180"/>
    </row>
    <row r="35" spans="1:10" s="258" customFormat="1" ht="14.25" customHeight="1">
      <c r="A35" s="251"/>
      <c r="B35" s="1175">
        <v>16</v>
      </c>
      <c r="C35" s="1177" t="s">
        <v>473</v>
      </c>
      <c r="D35" s="256" t="s">
        <v>474</v>
      </c>
      <c r="E35" s="261"/>
      <c r="F35" s="261"/>
      <c r="G35" s="261"/>
      <c r="H35" s="261"/>
      <c r="I35" s="261"/>
      <c r="J35" s="1179"/>
    </row>
    <row r="36" spans="1:10" s="258" customFormat="1" ht="14.25" customHeight="1">
      <c r="A36" s="251"/>
      <c r="B36" s="1175"/>
      <c r="C36" s="1177"/>
      <c r="D36" s="259" t="s">
        <v>444</v>
      </c>
      <c r="E36" s="262"/>
      <c r="F36" s="262"/>
      <c r="G36" s="262"/>
      <c r="H36" s="262"/>
      <c r="I36" s="262"/>
      <c r="J36" s="1181"/>
    </row>
    <row r="37" spans="1:10" s="258" customFormat="1" ht="14.25" customHeight="1">
      <c r="A37" s="251"/>
      <c r="B37" s="1182">
        <v>17</v>
      </c>
      <c r="C37" s="1184" t="s">
        <v>475</v>
      </c>
      <c r="D37" s="264" t="s">
        <v>476</v>
      </c>
      <c r="E37" s="265"/>
      <c r="F37" s="265"/>
      <c r="G37" s="265"/>
      <c r="H37" s="265"/>
      <c r="I37" s="265"/>
      <c r="J37" s="1186"/>
    </row>
    <row r="38" spans="1:10" s="258" customFormat="1" ht="14.25" customHeight="1" thickBot="1">
      <c r="A38" s="251"/>
      <c r="B38" s="1183"/>
      <c r="C38" s="1185"/>
      <c r="D38" s="267" t="s">
        <v>477</v>
      </c>
      <c r="E38" s="268"/>
      <c r="F38" s="268"/>
      <c r="G38" s="268"/>
      <c r="H38" s="268"/>
      <c r="I38" s="268"/>
      <c r="J38" s="1187"/>
    </row>
    <row r="39" spans="1:10" ht="10.5" customHeight="1">
      <c r="B39" s="269"/>
      <c r="C39" s="270"/>
      <c r="D39" s="270"/>
      <c r="E39" s="270"/>
      <c r="F39" s="270"/>
      <c r="G39" s="270"/>
      <c r="I39" s="270"/>
      <c r="J39" s="270"/>
    </row>
    <row r="40" spans="1:10" ht="12.75">
      <c r="A40" s="250" t="s">
        <v>478</v>
      </c>
      <c r="B40" s="269"/>
      <c r="C40" s="270"/>
      <c r="D40" s="270"/>
      <c r="E40" s="270"/>
      <c r="F40" s="270"/>
      <c r="G40" s="270"/>
      <c r="I40" s="270"/>
      <c r="J40" s="270"/>
    </row>
    <row r="41" spans="1:10" s="272" customFormat="1" ht="36">
      <c r="A41" s="271" t="s">
        <v>479</v>
      </c>
      <c r="B41" s="1173" t="s">
        <v>575</v>
      </c>
      <c r="C41" s="1173"/>
      <c r="D41" s="1173"/>
      <c r="E41" s="1173"/>
      <c r="F41" s="1173"/>
      <c r="G41" s="1173"/>
      <c r="H41" s="1173"/>
      <c r="I41" s="1173"/>
      <c r="J41" s="1173"/>
    </row>
    <row r="42" spans="1:10" s="272" customFormat="1" ht="24">
      <c r="A42" s="271" t="s">
        <v>480</v>
      </c>
      <c r="B42" s="1173" t="s">
        <v>481</v>
      </c>
      <c r="C42" s="1174"/>
      <c r="D42" s="1174"/>
      <c r="E42" s="1174"/>
      <c r="F42" s="1174"/>
      <c r="G42" s="1174"/>
      <c r="H42" s="1174"/>
      <c r="I42" s="1174"/>
      <c r="J42" s="1174"/>
    </row>
    <row r="43" spans="1:10" ht="12.75">
      <c r="A43" s="273"/>
    </row>
    <row r="44" spans="1:10" ht="12.75">
      <c r="B44" s="274"/>
      <c r="C44" s="274"/>
      <c r="D44" s="274"/>
      <c r="E44" s="274"/>
      <c r="F44" s="274"/>
      <c r="G44" s="274"/>
      <c r="H44" s="274"/>
      <c r="I44" s="274"/>
      <c r="J44" s="274"/>
    </row>
  </sheetData>
  <mergeCells count="53">
    <mergeCell ref="B5:B6"/>
    <mergeCell ref="C5:C6"/>
    <mergeCell ref="J5:J6"/>
    <mergeCell ref="B7:B8"/>
    <mergeCell ref="C7:C8"/>
    <mergeCell ref="J7:J8"/>
    <mergeCell ref="B9:B10"/>
    <mergeCell ref="C9:C10"/>
    <mergeCell ref="J9:J10"/>
    <mergeCell ref="B11:B12"/>
    <mergeCell ref="C11:C12"/>
    <mergeCell ref="J11:J12"/>
    <mergeCell ref="B13:B14"/>
    <mergeCell ref="C13:C14"/>
    <mergeCell ref="J13:J14"/>
    <mergeCell ref="B15:B16"/>
    <mergeCell ref="C15:C16"/>
    <mergeCell ref="J15:J16"/>
    <mergeCell ref="B17:B18"/>
    <mergeCell ref="C17:C18"/>
    <mergeCell ref="J17:J18"/>
    <mergeCell ref="B19:B20"/>
    <mergeCell ref="C19:C20"/>
    <mergeCell ref="J19:J20"/>
    <mergeCell ref="B21:B22"/>
    <mergeCell ref="C21:C22"/>
    <mergeCell ref="J21:J22"/>
    <mergeCell ref="B23:B24"/>
    <mergeCell ref="C23:C24"/>
    <mergeCell ref="J23:J24"/>
    <mergeCell ref="B25:B26"/>
    <mergeCell ref="C25:C26"/>
    <mergeCell ref="J25:J26"/>
    <mergeCell ref="B27:B28"/>
    <mergeCell ref="C27:C28"/>
    <mergeCell ref="J27:J28"/>
    <mergeCell ref="B29:B30"/>
    <mergeCell ref="C29:C30"/>
    <mergeCell ref="J29:J30"/>
    <mergeCell ref="B31:B32"/>
    <mergeCell ref="C31:C32"/>
    <mergeCell ref="J31:J32"/>
    <mergeCell ref="B42:J42"/>
    <mergeCell ref="B33:B34"/>
    <mergeCell ref="C33:C34"/>
    <mergeCell ref="J33:J34"/>
    <mergeCell ref="B35:B36"/>
    <mergeCell ref="C35:C36"/>
    <mergeCell ref="J35:J36"/>
    <mergeCell ref="B37:B38"/>
    <mergeCell ref="C37:C38"/>
    <mergeCell ref="J37:J38"/>
    <mergeCell ref="B41:J41"/>
  </mergeCells>
  <phoneticPr fontId="4"/>
  <printOptions horizontalCentered="1"/>
  <pageMargins left="0.82677165354330717" right="0.23622047244094491" top="0.74803149606299213" bottom="0.23622047244094491" header="0.31496062992125984" footer="0.31496062992125984"/>
  <pageSetup paperSize="9" scale="85" firstPageNumber="55" orientation="landscape" cellComments="asDisplayed" useFirstPageNumber="1"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J44"/>
  <sheetViews>
    <sheetView view="pageBreakPreview" zoomScaleNormal="100" zoomScaleSheetLayoutView="100" workbookViewId="0">
      <selection activeCell="M18" sqref="M18"/>
    </sheetView>
  </sheetViews>
  <sheetFormatPr defaultColWidth="8.875" defaultRowHeight="15" customHeight="1"/>
  <cols>
    <col min="1" max="1" width="4.125" style="250" customWidth="1"/>
    <col min="2" max="2" width="4.875" style="248" customWidth="1"/>
    <col min="3" max="3" width="21.5" style="248" customWidth="1"/>
    <col min="4" max="4" width="20" style="248" customWidth="1"/>
    <col min="5" max="9" width="9.5" style="248" customWidth="1"/>
    <col min="10" max="10" width="22" style="248" customWidth="1"/>
    <col min="11" max="16384" width="8.875" style="248"/>
  </cols>
  <sheetData>
    <row r="1" spans="1:10" ht="14.25">
      <c r="A1" s="275"/>
      <c r="B1" s="250"/>
    </row>
    <row r="2" spans="1:10" ht="13.5">
      <c r="A2" s="247"/>
      <c r="B2" s="247" t="s">
        <v>577</v>
      </c>
      <c r="I2" s="249"/>
      <c r="J2" s="249"/>
    </row>
    <row r="3" spans="1:10" ht="13.5" thickBot="1">
      <c r="J3" s="249"/>
    </row>
    <row r="4" spans="1:10" s="251" customFormat="1" ht="12">
      <c r="B4" s="252"/>
      <c r="C4" s="253" t="s">
        <v>440</v>
      </c>
      <c r="D4" s="521" t="s">
        <v>561</v>
      </c>
      <c r="E4" s="254" t="s">
        <v>628</v>
      </c>
      <c r="F4" s="254" t="s">
        <v>627</v>
      </c>
      <c r="G4" s="254" t="s">
        <v>615</v>
      </c>
      <c r="H4" s="254" t="s">
        <v>614</v>
      </c>
      <c r="I4" s="254" t="s">
        <v>613</v>
      </c>
      <c r="J4" s="255" t="s">
        <v>441</v>
      </c>
    </row>
    <row r="5" spans="1:10" s="258" customFormat="1" ht="14.25" customHeight="1">
      <c r="A5" s="251"/>
      <c r="B5" s="1175">
        <v>1</v>
      </c>
      <c r="C5" s="1177" t="s">
        <v>442</v>
      </c>
      <c r="D5" s="256" t="s">
        <v>443</v>
      </c>
      <c r="E5" s="257" t="s">
        <v>357</v>
      </c>
      <c r="F5" s="257" t="s">
        <v>357</v>
      </c>
      <c r="G5" s="257" t="s">
        <v>357</v>
      </c>
      <c r="H5" s="257" t="s">
        <v>357</v>
      </c>
      <c r="I5" s="257" t="s">
        <v>357</v>
      </c>
      <c r="J5" s="1190"/>
    </row>
    <row r="6" spans="1:10" s="258" customFormat="1" ht="14.25" customHeight="1">
      <c r="A6" s="251"/>
      <c r="B6" s="1175"/>
      <c r="C6" s="1177"/>
      <c r="D6" s="259" t="s">
        <v>444</v>
      </c>
      <c r="E6" s="260"/>
      <c r="F6" s="260"/>
      <c r="G6" s="260"/>
      <c r="H6" s="260"/>
      <c r="I6" s="260"/>
      <c r="J6" s="1191"/>
    </row>
    <row r="7" spans="1:10" s="258" customFormat="1" ht="14.25" customHeight="1">
      <c r="A7" s="251"/>
      <c r="B7" s="1175">
        <v>2</v>
      </c>
      <c r="C7" s="1177" t="s">
        <v>445</v>
      </c>
      <c r="D7" s="256" t="s">
        <v>446</v>
      </c>
      <c r="E7" s="261"/>
      <c r="F7" s="261"/>
      <c r="G7" s="261"/>
      <c r="H7" s="261"/>
      <c r="I7" s="261"/>
      <c r="J7" s="1179"/>
    </row>
    <row r="8" spans="1:10" s="258" customFormat="1" ht="14.25" customHeight="1">
      <c r="A8" s="251"/>
      <c r="B8" s="1175"/>
      <c r="C8" s="1177"/>
      <c r="D8" s="259" t="s">
        <v>447</v>
      </c>
      <c r="E8" s="262"/>
      <c r="F8" s="262"/>
      <c r="G8" s="262"/>
      <c r="H8" s="262"/>
      <c r="I8" s="262"/>
      <c r="J8" s="1181"/>
    </row>
    <row r="9" spans="1:10" s="258" customFormat="1" ht="14.25" customHeight="1">
      <c r="A9" s="251"/>
      <c r="B9" s="1175">
        <v>3</v>
      </c>
      <c r="C9" s="1177" t="s">
        <v>448</v>
      </c>
      <c r="D9" s="256" t="s">
        <v>449</v>
      </c>
      <c r="E9" s="261"/>
      <c r="F9" s="261"/>
      <c r="G9" s="261"/>
      <c r="H9" s="261"/>
      <c r="I9" s="261"/>
      <c r="J9" s="1179"/>
    </row>
    <row r="10" spans="1:10" s="258" customFormat="1" ht="14.25" customHeight="1">
      <c r="A10" s="251"/>
      <c r="B10" s="1175"/>
      <c r="C10" s="1177"/>
      <c r="D10" s="259" t="s">
        <v>444</v>
      </c>
      <c r="E10" s="262"/>
      <c r="F10" s="262"/>
      <c r="G10" s="262"/>
      <c r="H10" s="262"/>
      <c r="I10" s="262"/>
      <c r="J10" s="1181"/>
    </row>
    <row r="11" spans="1:10" s="258" customFormat="1" ht="14.25" customHeight="1">
      <c r="A11" s="251"/>
      <c r="B11" s="1175">
        <v>4</v>
      </c>
      <c r="C11" s="1177" t="s">
        <v>450</v>
      </c>
      <c r="D11" s="256" t="s">
        <v>451</v>
      </c>
      <c r="E11" s="261"/>
      <c r="F11" s="261"/>
      <c r="G11" s="261"/>
      <c r="H11" s="261"/>
      <c r="I11" s="261"/>
      <c r="J11" s="1179"/>
    </row>
    <row r="12" spans="1:10" s="258" customFormat="1" ht="14.25" customHeight="1">
      <c r="A12" s="251"/>
      <c r="B12" s="1175"/>
      <c r="C12" s="1177"/>
      <c r="D12" s="259" t="s">
        <v>444</v>
      </c>
      <c r="E12" s="262"/>
      <c r="F12" s="262"/>
      <c r="G12" s="262"/>
      <c r="H12" s="262"/>
      <c r="I12" s="262"/>
      <c r="J12" s="1181"/>
    </row>
    <row r="13" spans="1:10" s="258" customFormat="1" ht="14.25" customHeight="1">
      <c r="A13" s="251"/>
      <c r="B13" s="1175">
        <v>5</v>
      </c>
      <c r="C13" s="1177" t="s">
        <v>452</v>
      </c>
      <c r="D13" s="256" t="s">
        <v>453</v>
      </c>
      <c r="E13" s="261"/>
      <c r="F13" s="261"/>
      <c r="G13" s="261"/>
      <c r="H13" s="261"/>
      <c r="I13" s="261"/>
      <c r="J13" s="1179"/>
    </row>
    <row r="14" spans="1:10" s="258" customFormat="1" ht="14.25" customHeight="1">
      <c r="A14" s="251"/>
      <c r="B14" s="1175"/>
      <c r="C14" s="1177"/>
      <c r="D14" s="259" t="s">
        <v>444</v>
      </c>
      <c r="E14" s="262"/>
      <c r="F14" s="262"/>
      <c r="G14" s="262"/>
      <c r="H14" s="262"/>
      <c r="I14" s="262"/>
      <c r="J14" s="1181"/>
    </row>
    <row r="15" spans="1:10" s="258" customFormat="1" ht="14.25" customHeight="1">
      <c r="A15" s="251"/>
      <c r="B15" s="1175">
        <v>6</v>
      </c>
      <c r="C15" s="1188" t="s">
        <v>564</v>
      </c>
      <c r="D15" s="263" t="s">
        <v>454</v>
      </c>
      <c r="E15" s="261"/>
      <c r="F15" s="261"/>
      <c r="G15" s="261"/>
      <c r="H15" s="261"/>
      <c r="I15" s="261"/>
      <c r="J15" s="1179"/>
    </row>
    <row r="16" spans="1:10" s="258" customFormat="1" ht="14.25" customHeight="1">
      <c r="A16" s="251"/>
      <c r="B16" s="1175"/>
      <c r="C16" s="1177"/>
      <c r="D16" s="259" t="s">
        <v>455</v>
      </c>
      <c r="E16" s="262"/>
      <c r="F16" s="262"/>
      <c r="G16" s="262"/>
      <c r="H16" s="262"/>
      <c r="I16" s="262"/>
      <c r="J16" s="1181"/>
    </row>
    <row r="17" spans="1:10" s="258" customFormat="1" ht="14.25" customHeight="1">
      <c r="A17" s="251"/>
      <c r="B17" s="1182">
        <v>7</v>
      </c>
      <c r="C17" s="1189" t="s">
        <v>565</v>
      </c>
      <c r="D17" s="264" t="s">
        <v>456</v>
      </c>
      <c r="E17" s="265"/>
      <c r="F17" s="265"/>
      <c r="G17" s="265"/>
      <c r="H17" s="265"/>
      <c r="I17" s="265"/>
      <c r="J17" s="1186"/>
    </row>
    <row r="18" spans="1:10" s="258" customFormat="1" ht="14.25" customHeight="1">
      <c r="A18" s="251"/>
      <c r="B18" s="1175"/>
      <c r="C18" s="1177"/>
      <c r="D18" s="259" t="s">
        <v>455</v>
      </c>
      <c r="E18" s="262"/>
      <c r="F18" s="262"/>
      <c r="G18" s="262"/>
      <c r="H18" s="262"/>
      <c r="I18" s="262"/>
      <c r="J18" s="1181"/>
    </row>
    <row r="19" spans="1:10" s="258" customFormat="1" ht="14.25" customHeight="1">
      <c r="A19" s="251"/>
      <c r="B19" s="1175">
        <v>8</v>
      </c>
      <c r="C19" s="1188" t="s">
        <v>566</v>
      </c>
      <c r="D19" s="264" t="s">
        <v>456</v>
      </c>
      <c r="E19" s="261"/>
      <c r="F19" s="261"/>
      <c r="G19" s="261"/>
      <c r="H19" s="261"/>
      <c r="I19" s="261"/>
      <c r="J19" s="1179"/>
    </row>
    <row r="20" spans="1:10" s="258" customFormat="1" ht="14.25" customHeight="1">
      <c r="A20" s="251"/>
      <c r="B20" s="1175"/>
      <c r="C20" s="1177"/>
      <c r="D20" s="266" t="s">
        <v>457</v>
      </c>
      <c r="E20" s="262"/>
      <c r="F20" s="262"/>
      <c r="G20" s="262"/>
      <c r="H20" s="262"/>
      <c r="I20" s="262"/>
      <c r="J20" s="1181"/>
    </row>
    <row r="21" spans="1:10" s="258" customFormat="1" ht="14.25" customHeight="1">
      <c r="A21" s="251"/>
      <c r="B21" s="1175">
        <v>9</v>
      </c>
      <c r="C21" s="1177" t="s">
        <v>458</v>
      </c>
      <c r="D21" s="256" t="s">
        <v>459</v>
      </c>
      <c r="E21" s="261"/>
      <c r="F21" s="261"/>
      <c r="G21" s="261"/>
      <c r="H21" s="261"/>
      <c r="I21" s="261"/>
      <c r="J21" s="1179"/>
    </row>
    <row r="22" spans="1:10" s="258" customFormat="1" ht="14.25" customHeight="1">
      <c r="A22" s="251"/>
      <c r="B22" s="1175"/>
      <c r="C22" s="1177"/>
      <c r="D22" s="259" t="s">
        <v>444</v>
      </c>
      <c r="E22" s="262"/>
      <c r="F22" s="262"/>
      <c r="G22" s="262"/>
      <c r="H22" s="262"/>
      <c r="I22" s="262"/>
      <c r="J22" s="1181"/>
    </row>
    <row r="23" spans="1:10" s="258" customFormat="1" ht="14.25" customHeight="1">
      <c r="A23" s="251"/>
      <c r="B23" s="1175">
        <v>10</v>
      </c>
      <c r="C23" s="1177" t="s">
        <v>460</v>
      </c>
      <c r="D23" s="256" t="s">
        <v>461</v>
      </c>
      <c r="E23" s="261"/>
      <c r="F23" s="261"/>
      <c r="G23" s="261"/>
      <c r="H23" s="261"/>
      <c r="I23" s="261"/>
      <c r="J23" s="1179"/>
    </row>
    <row r="24" spans="1:10" s="258" customFormat="1" ht="14.25" customHeight="1">
      <c r="A24" s="251"/>
      <c r="B24" s="1175"/>
      <c r="C24" s="1177"/>
      <c r="D24" s="259" t="s">
        <v>455</v>
      </c>
      <c r="E24" s="262"/>
      <c r="F24" s="262"/>
      <c r="G24" s="262"/>
      <c r="H24" s="262"/>
      <c r="I24" s="262"/>
      <c r="J24" s="1181"/>
    </row>
    <row r="25" spans="1:10" s="258" customFormat="1" ht="14.25" customHeight="1">
      <c r="A25" s="251"/>
      <c r="B25" s="1175">
        <v>11</v>
      </c>
      <c r="C25" s="1188" t="s">
        <v>462</v>
      </c>
      <c r="D25" s="256" t="s">
        <v>463</v>
      </c>
      <c r="E25" s="261"/>
      <c r="F25" s="261"/>
      <c r="G25" s="261"/>
      <c r="H25" s="261"/>
      <c r="I25" s="261"/>
      <c r="J25" s="1179"/>
    </row>
    <row r="26" spans="1:10" s="258" customFormat="1" ht="14.25" customHeight="1">
      <c r="A26" s="251"/>
      <c r="B26" s="1175"/>
      <c r="C26" s="1177"/>
      <c r="D26" s="259" t="s">
        <v>444</v>
      </c>
      <c r="E26" s="262"/>
      <c r="F26" s="262"/>
      <c r="G26" s="262"/>
      <c r="H26" s="262"/>
      <c r="I26" s="262"/>
      <c r="J26" s="1181"/>
    </row>
    <row r="27" spans="1:10" s="258" customFormat="1" ht="14.25" customHeight="1">
      <c r="A27" s="251"/>
      <c r="B27" s="1175">
        <v>12</v>
      </c>
      <c r="C27" s="1177" t="s">
        <v>464</v>
      </c>
      <c r="D27" s="256" t="s">
        <v>465</v>
      </c>
      <c r="E27" s="261"/>
      <c r="F27" s="261"/>
      <c r="G27" s="261"/>
      <c r="H27" s="261"/>
      <c r="I27" s="261"/>
      <c r="J27" s="1179"/>
    </row>
    <row r="28" spans="1:10" s="258" customFormat="1" ht="14.25" customHeight="1">
      <c r="A28" s="251"/>
      <c r="B28" s="1175"/>
      <c r="C28" s="1177"/>
      <c r="D28" s="259" t="s">
        <v>455</v>
      </c>
      <c r="E28" s="262"/>
      <c r="F28" s="262"/>
      <c r="G28" s="262"/>
      <c r="H28" s="262"/>
      <c r="I28" s="262"/>
      <c r="J28" s="1181"/>
    </row>
    <row r="29" spans="1:10" s="258" customFormat="1" ht="14.25" customHeight="1">
      <c r="A29" s="251"/>
      <c r="B29" s="1175">
        <v>13</v>
      </c>
      <c r="C29" s="1177" t="s">
        <v>466</v>
      </c>
      <c r="D29" s="256" t="s">
        <v>467</v>
      </c>
      <c r="E29" s="261"/>
      <c r="F29" s="261"/>
      <c r="G29" s="261"/>
      <c r="H29" s="261"/>
      <c r="I29" s="261"/>
      <c r="J29" s="1179"/>
    </row>
    <row r="30" spans="1:10" s="258" customFormat="1" ht="14.25" customHeight="1">
      <c r="A30" s="251"/>
      <c r="B30" s="1175"/>
      <c r="C30" s="1177"/>
      <c r="D30" s="259" t="s">
        <v>444</v>
      </c>
      <c r="E30" s="262"/>
      <c r="F30" s="262"/>
      <c r="G30" s="262"/>
      <c r="H30" s="262"/>
      <c r="I30" s="262"/>
      <c r="J30" s="1181"/>
    </row>
    <row r="31" spans="1:10" s="258" customFormat="1" ht="14.25" customHeight="1">
      <c r="A31" s="251"/>
      <c r="B31" s="1175">
        <v>14</v>
      </c>
      <c r="C31" s="1177" t="s">
        <v>468</v>
      </c>
      <c r="D31" s="256" t="s">
        <v>469</v>
      </c>
      <c r="E31" s="261"/>
      <c r="F31" s="261"/>
      <c r="G31" s="261"/>
      <c r="H31" s="261"/>
      <c r="I31" s="261"/>
      <c r="J31" s="1179"/>
    </row>
    <row r="32" spans="1:10" s="258" customFormat="1" ht="14.25" customHeight="1">
      <c r="A32" s="251"/>
      <c r="B32" s="1175"/>
      <c r="C32" s="1177"/>
      <c r="D32" s="259" t="s">
        <v>455</v>
      </c>
      <c r="E32" s="262"/>
      <c r="F32" s="262"/>
      <c r="G32" s="262"/>
      <c r="H32" s="262"/>
      <c r="I32" s="262"/>
      <c r="J32" s="1181"/>
    </row>
    <row r="33" spans="1:10" s="258" customFormat="1" ht="14.25" customHeight="1">
      <c r="A33" s="251"/>
      <c r="B33" s="1175">
        <v>15</v>
      </c>
      <c r="C33" s="1177" t="s">
        <v>470</v>
      </c>
      <c r="D33" s="256" t="s">
        <v>471</v>
      </c>
      <c r="E33" s="261"/>
      <c r="F33" s="261"/>
      <c r="G33" s="261"/>
      <c r="H33" s="261"/>
      <c r="I33" s="261"/>
      <c r="J33" s="1179"/>
    </row>
    <row r="34" spans="1:10" s="258" customFormat="1" ht="14.25" customHeight="1">
      <c r="A34" s="251"/>
      <c r="B34" s="1176"/>
      <c r="C34" s="1178"/>
      <c r="D34" s="264" t="s">
        <v>472</v>
      </c>
      <c r="E34" s="265"/>
      <c r="F34" s="265"/>
      <c r="G34" s="265"/>
      <c r="H34" s="265"/>
      <c r="I34" s="265"/>
      <c r="J34" s="1180"/>
    </row>
    <row r="35" spans="1:10" s="258" customFormat="1" ht="14.25" customHeight="1">
      <c r="A35" s="251"/>
      <c r="B35" s="1175">
        <v>16</v>
      </c>
      <c r="C35" s="1177" t="s">
        <v>473</v>
      </c>
      <c r="D35" s="256" t="s">
        <v>474</v>
      </c>
      <c r="E35" s="261"/>
      <c r="F35" s="261"/>
      <c r="G35" s="261"/>
      <c r="H35" s="261"/>
      <c r="I35" s="261"/>
      <c r="J35" s="1179"/>
    </row>
    <row r="36" spans="1:10" s="258" customFormat="1" ht="14.25" customHeight="1">
      <c r="A36" s="251"/>
      <c r="B36" s="1175"/>
      <c r="C36" s="1177"/>
      <c r="D36" s="259" t="s">
        <v>444</v>
      </c>
      <c r="E36" s="262"/>
      <c r="F36" s="262"/>
      <c r="G36" s="262"/>
      <c r="H36" s="262"/>
      <c r="I36" s="262"/>
      <c r="J36" s="1181"/>
    </row>
    <row r="37" spans="1:10" s="258" customFormat="1" ht="14.25" customHeight="1">
      <c r="A37" s="251"/>
      <c r="B37" s="1182">
        <v>17</v>
      </c>
      <c r="C37" s="1184" t="s">
        <v>475</v>
      </c>
      <c r="D37" s="264" t="s">
        <v>476</v>
      </c>
      <c r="E37" s="265"/>
      <c r="F37" s="265"/>
      <c r="G37" s="265"/>
      <c r="H37" s="265"/>
      <c r="I37" s="265"/>
      <c r="J37" s="1186"/>
    </row>
    <row r="38" spans="1:10" s="258" customFormat="1" ht="14.25" customHeight="1" thickBot="1">
      <c r="A38" s="251"/>
      <c r="B38" s="1183"/>
      <c r="C38" s="1185"/>
      <c r="D38" s="267" t="s">
        <v>477</v>
      </c>
      <c r="E38" s="268"/>
      <c r="F38" s="268"/>
      <c r="G38" s="268"/>
      <c r="H38" s="268"/>
      <c r="I38" s="268"/>
      <c r="J38" s="1187"/>
    </row>
    <row r="39" spans="1:10" ht="10.5" customHeight="1">
      <c r="B39" s="269"/>
      <c r="C39" s="270"/>
      <c r="D39" s="270"/>
      <c r="E39" s="270"/>
      <c r="F39" s="270"/>
      <c r="G39" s="270"/>
      <c r="I39" s="270"/>
      <c r="J39" s="270"/>
    </row>
    <row r="40" spans="1:10" ht="12.75">
      <c r="A40" s="250" t="s">
        <v>283</v>
      </c>
      <c r="B40" s="269"/>
      <c r="C40" s="270"/>
      <c r="D40" s="270"/>
      <c r="E40" s="270"/>
      <c r="F40" s="270"/>
      <c r="G40" s="270"/>
      <c r="I40" s="270"/>
      <c r="J40" s="270"/>
    </row>
    <row r="41" spans="1:10" s="272" customFormat="1" ht="36">
      <c r="A41" s="271" t="s">
        <v>322</v>
      </c>
      <c r="B41" s="1173" t="s">
        <v>576</v>
      </c>
      <c r="C41" s="1192"/>
      <c r="D41" s="1192"/>
      <c r="E41" s="1192"/>
      <c r="F41" s="1192"/>
      <c r="G41" s="1192"/>
      <c r="H41" s="1192"/>
      <c r="I41" s="1192"/>
      <c r="J41" s="1192"/>
    </row>
    <row r="42" spans="1:10" s="272" customFormat="1" ht="24">
      <c r="A42" s="271" t="s">
        <v>323</v>
      </c>
      <c r="B42" s="1173" t="s">
        <v>482</v>
      </c>
      <c r="C42" s="1173"/>
      <c r="D42" s="1173"/>
      <c r="E42" s="1173"/>
      <c r="F42" s="1173"/>
      <c r="G42" s="1173"/>
      <c r="H42" s="1173"/>
      <c r="I42" s="1173"/>
      <c r="J42" s="1173"/>
    </row>
    <row r="43" spans="1:10" ht="12.75">
      <c r="A43" s="273"/>
    </row>
    <row r="44" spans="1:10" ht="12.75">
      <c r="B44" s="274"/>
      <c r="C44" s="274"/>
      <c r="D44" s="274"/>
      <c r="E44" s="274"/>
      <c r="F44" s="274"/>
      <c r="G44" s="274"/>
      <c r="H44" s="274"/>
      <c r="I44" s="274"/>
      <c r="J44" s="274"/>
    </row>
  </sheetData>
  <mergeCells count="53">
    <mergeCell ref="B5:B6"/>
    <mergeCell ref="C5:C6"/>
    <mergeCell ref="J5:J6"/>
    <mergeCell ref="B7:B8"/>
    <mergeCell ref="C7:C8"/>
    <mergeCell ref="J7:J8"/>
    <mergeCell ref="B9:B10"/>
    <mergeCell ref="C9:C10"/>
    <mergeCell ref="J9:J10"/>
    <mergeCell ref="B11:B12"/>
    <mergeCell ref="C11:C12"/>
    <mergeCell ref="J11:J12"/>
    <mergeCell ref="B13:B14"/>
    <mergeCell ref="C13:C14"/>
    <mergeCell ref="J13:J14"/>
    <mergeCell ref="B15:B16"/>
    <mergeCell ref="C15:C16"/>
    <mergeCell ref="J15:J16"/>
    <mergeCell ref="B17:B18"/>
    <mergeCell ref="C17:C18"/>
    <mergeCell ref="J17:J18"/>
    <mergeCell ref="B19:B20"/>
    <mergeCell ref="C19:C20"/>
    <mergeCell ref="J19:J20"/>
    <mergeCell ref="B21:B22"/>
    <mergeCell ref="C21:C22"/>
    <mergeCell ref="J21:J22"/>
    <mergeCell ref="B23:B24"/>
    <mergeCell ref="C23:C24"/>
    <mergeCell ref="J23:J24"/>
    <mergeCell ref="B25:B26"/>
    <mergeCell ref="C25:C26"/>
    <mergeCell ref="J25:J26"/>
    <mergeCell ref="B27:B28"/>
    <mergeCell ref="C27:C28"/>
    <mergeCell ref="J27:J28"/>
    <mergeCell ref="B29:B30"/>
    <mergeCell ref="C29:C30"/>
    <mergeCell ref="J29:J30"/>
    <mergeCell ref="B31:B32"/>
    <mergeCell ref="C31:C32"/>
    <mergeCell ref="J31:J32"/>
    <mergeCell ref="B42:J42"/>
    <mergeCell ref="B33:B34"/>
    <mergeCell ref="C33:C34"/>
    <mergeCell ref="J33:J34"/>
    <mergeCell ref="B35:B36"/>
    <mergeCell ref="C35:C36"/>
    <mergeCell ref="J35:J36"/>
    <mergeCell ref="B37:B38"/>
    <mergeCell ref="C37:C38"/>
    <mergeCell ref="J37:J38"/>
    <mergeCell ref="B41:J41"/>
  </mergeCells>
  <phoneticPr fontId="4"/>
  <pageMargins left="0.82677165354330717" right="0.23622047244094491" top="0.74803149606299213" bottom="0.23622047244094491" header="0.31496062992125984" footer="0.31496062992125984"/>
  <pageSetup paperSize="9" scale="85" firstPageNumber="55" fitToHeight="0" orientation="landscape" cellComments="asDisplayed" useFirstPageNumber="1"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M42"/>
  <sheetViews>
    <sheetView view="pageBreakPreview" zoomScaleNormal="100" zoomScaleSheetLayoutView="100" workbookViewId="0">
      <selection activeCell="M20" sqref="M20"/>
    </sheetView>
  </sheetViews>
  <sheetFormatPr defaultColWidth="8.875" defaultRowHeight="15" customHeight="1"/>
  <cols>
    <col min="1" max="1" width="4.125" style="250" customWidth="1"/>
    <col min="2" max="2" width="4.875" style="276" customWidth="1"/>
    <col min="3" max="3" width="21.5" style="276" customWidth="1"/>
    <col min="4" max="4" width="29.5" style="276" customWidth="1"/>
    <col min="5" max="9" width="9.5" style="276" customWidth="1"/>
    <col min="10" max="10" width="18.25" style="276" customWidth="1"/>
    <col min="11" max="11" width="2.5" style="276" customWidth="1"/>
    <col min="12" max="16384" width="8.875" style="276"/>
  </cols>
  <sheetData>
    <row r="1" spans="1:10" ht="12.75"/>
    <row r="2" spans="1:10" ht="13.5">
      <c r="A2" s="277"/>
      <c r="B2" s="277" t="s">
        <v>483</v>
      </c>
      <c r="J2" s="249"/>
    </row>
    <row r="3" spans="1:10" ht="13.5" thickBot="1">
      <c r="B3" s="248"/>
      <c r="C3" s="248"/>
      <c r="D3" s="248"/>
      <c r="E3" s="248"/>
      <c r="F3" s="248"/>
      <c r="G3" s="248"/>
      <c r="H3" s="248"/>
      <c r="I3" s="248"/>
      <c r="J3" s="249"/>
    </row>
    <row r="4" spans="1:10" ht="18" customHeight="1">
      <c r="B4" s="278"/>
      <c r="C4" s="253" t="s">
        <v>484</v>
      </c>
      <c r="D4" s="253" t="s">
        <v>561</v>
      </c>
      <c r="E4" s="254" t="s">
        <v>628</v>
      </c>
      <c r="F4" s="254" t="s">
        <v>627</v>
      </c>
      <c r="G4" s="254" t="s">
        <v>615</v>
      </c>
      <c r="H4" s="254" t="s">
        <v>614</v>
      </c>
      <c r="I4" s="254" t="s">
        <v>613</v>
      </c>
      <c r="J4" s="279" t="s">
        <v>485</v>
      </c>
    </row>
    <row r="5" spans="1:10" s="258" customFormat="1" ht="14.25" customHeight="1">
      <c r="A5" s="251"/>
      <c r="B5" s="1175">
        <v>1</v>
      </c>
      <c r="C5" s="1177" t="s">
        <v>486</v>
      </c>
      <c r="D5" s="256" t="s">
        <v>487</v>
      </c>
      <c r="E5" s="257" t="s">
        <v>357</v>
      </c>
      <c r="F5" s="257" t="s">
        <v>357</v>
      </c>
      <c r="G5" s="257" t="s">
        <v>357</v>
      </c>
      <c r="H5" s="257" t="s">
        <v>357</v>
      </c>
      <c r="I5" s="257" t="s">
        <v>357</v>
      </c>
      <c r="J5" s="1179"/>
    </row>
    <row r="6" spans="1:10" s="258" customFormat="1" ht="14.25" customHeight="1">
      <c r="A6" s="251"/>
      <c r="B6" s="1175"/>
      <c r="C6" s="1196"/>
      <c r="D6" s="259" t="s">
        <v>488</v>
      </c>
      <c r="E6" s="260"/>
      <c r="F6" s="280"/>
      <c r="G6" s="280"/>
      <c r="H6" s="280"/>
      <c r="I6" s="280"/>
      <c r="J6" s="1191"/>
    </row>
    <row r="7" spans="1:10" s="258" customFormat="1" ht="14.25" customHeight="1">
      <c r="A7" s="251"/>
      <c r="B7" s="1175">
        <v>2</v>
      </c>
      <c r="C7" s="1177" t="s">
        <v>489</v>
      </c>
      <c r="D7" s="256" t="s">
        <v>490</v>
      </c>
      <c r="E7" s="261"/>
      <c r="F7" s="261"/>
      <c r="G7" s="261"/>
      <c r="H7" s="261"/>
      <c r="I7" s="261"/>
      <c r="J7" s="1179"/>
    </row>
    <row r="8" spans="1:10" s="258" customFormat="1" ht="14.25" customHeight="1">
      <c r="A8" s="251"/>
      <c r="B8" s="1175"/>
      <c r="C8" s="1177"/>
      <c r="D8" s="259" t="s">
        <v>491</v>
      </c>
      <c r="E8" s="262"/>
      <c r="F8" s="262"/>
      <c r="G8" s="262"/>
      <c r="H8" s="262"/>
      <c r="I8" s="262"/>
      <c r="J8" s="1181"/>
    </row>
    <row r="9" spans="1:10" s="258" customFormat="1" ht="14.25" customHeight="1">
      <c r="A9" s="251"/>
      <c r="B9" s="1175">
        <v>3</v>
      </c>
      <c r="C9" s="1177" t="s">
        <v>492</v>
      </c>
      <c r="D9" s="256" t="s">
        <v>493</v>
      </c>
      <c r="E9" s="261"/>
      <c r="F9" s="261"/>
      <c r="G9" s="261"/>
      <c r="H9" s="261"/>
      <c r="I9" s="261"/>
      <c r="J9" s="1179"/>
    </row>
    <row r="10" spans="1:10" s="258" customFormat="1" ht="14.25" customHeight="1">
      <c r="A10" s="251"/>
      <c r="B10" s="1175"/>
      <c r="C10" s="1177"/>
      <c r="D10" s="259" t="s">
        <v>494</v>
      </c>
      <c r="E10" s="262"/>
      <c r="F10" s="262"/>
      <c r="G10" s="262"/>
      <c r="H10" s="262"/>
      <c r="I10" s="262"/>
      <c r="J10" s="1181"/>
    </row>
    <row r="11" spans="1:10" s="258" customFormat="1" ht="14.25" customHeight="1">
      <c r="A11" s="251"/>
      <c r="B11" s="1175">
        <v>4</v>
      </c>
      <c r="C11" s="1177" t="s">
        <v>495</v>
      </c>
      <c r="D11" s="256" t="s">
        <v>496</v>
      </c>
      <c r="E11" s="261"/>
      <c r="F11" s="261"/>
      <c r="G11" s="261"/>
      <c r="H11" s="261"/>
      <c r="I11" s="261"/>
      <c r="J11" s="1179"/>
    </row>
    <row r="12" spans="1:10" s="258" customFormat="1" ht="14.25" customHeight="1">
      <c r="A12" s="251"/>
      <c r="B12" s="1175"/>
      <c r="C12" s="1177"/>
      <c r="D12" s="259" t="s">
        <v>494</v>
      </c>
      <c r="E12" s="262"/>
      <c r="F12" s="262"/>
      <c r="G12" s="262"/>
      <c r="H12" s="262"/>
      <c r="I12" s="262"/>
      <c r="J12" s="1181"/>
    </row>
    <row r="13" spans="1:10" s="258" customFormat="1" ht="14.25" customHeight="1">
      <c r="A13" s="251"/>
      <c r="B13" s="1175">
        <v>5</v>
      </c>
      <c r="C13" s="1188" t="s">
        <v>567</v>
      </c>
      <c r="D13" s="256" t="s">
        <v>497</v>
      </c>
      <c r="E13" s="261"/>
      <c r="F13" s="261"/>
      <c r="G13" s="261"/>
      <c r="H13" s="261"/>
      <c r="I13" s="261"/>
      <c r="J13" s="1179"/>
    </row>
    <row r="14" spans="1:10" s="258" customFormat="1" ht="14.25" customHeight="1">
      <c r="A14" s="251"/>
      <c r="B14" s="1175"/>
      <c r="C14" s="1177"/>
      <c r="D14" s="259" t="s">
        <v>494</v>
      </c>
      <c r="E14" s="262"/>
      <c r="F14" s="262"/>
      <c r="G14" s="262"/>
      <c r="H14" s="262"/>
      <c r="I14" s="262"/>
      <c r="J14" s="1181"/>
    </row>
    <row r="15" spans="1:10" s="258" customFormat="1" ht="14.25" customHeight="1">
      <c r="A15" s="251"/>
      <c r="B15" s="1175">
        <v>6</v>
      </c>
      <c r="C15" s="1188" t="s">
        <v>568</v>
      </c>
      <c r="D15" s="256" t="s">
        <v>498</v>
      </c>
      <c r="E15" s="261"/>
      <c r="F15" s="261"/>
      <c r="G15" s="261"/>
      <c r="H15" s="261"/>
      <c r="I15" s="261"/>
      <c r="J15" s="1179"/>
    </row>
    <row r="16" spans="1:10" s="258" customFormat="1" ht="14.25" customHeight="1">
      <c r="A16" s="251"/>
      <c r="B16" s="1175"/>
      <c r="C16" s="1177"/>
      <c r="D16" s="259" t="s">
        <v>494</v>
      </c>
      <c r="E16" s="262"/>
      <c r="F16" s="262"/>
      <c r="G16" s="262"/>
      <c r="H16" s="262"/>
      <c r="I16" s="262"/>
      <c r="J16" s="1181"/>
    </row>
    <row r="17" spans="1:10" s="258" customFormat="1" ht="14.25" customHeight="1">
      <c r="A17" s="251"/>
      <c r="B17" s="1175">
        <v>7</v>
      </c>
      <c r="C17" s="1177" t="s">
        <v>499</v>
      </c>
      <c r="D17" s="256" t="s">
        <v>487</v>
      </c>
      <c r="E17" s="261"/>
      <c r="F17" s="261"/>
      <c r="G17" s="261"/>
      <c r="H17" s="261"/>
      <c r="I17" s="261"/>
      <c r="J17" s="1179"/>
    </row>
    <row r="18" spans="1:10" s="258" customFormat="1" ht="14.25" customHeight="1">
      <c r="A18" s="251"/>
      <c r="B18" s="1175"/>
      <c r="C18" s="1177"/>
      <c r="D18" s="259" t="s">
        <v>497</v>
      </c>
      <c r="E18" s="262"/>
      <c r="F18" s="262"/>
      <c r="G18" s="262"/>
      <c r="H18" s="262"/>
      <c r="I18" s="262"/>
      <c r="J18" s="1181"/>
    </row>
    <row r="19" spans="1:10" s="258" customFormat="1" ht="14.25" customHeight="1">
      <c r="A19" s="251"/>
      <c r="B19" s="1175">
        <v>8</v>
      </c>
      <c r="C19" s="1177" t="s">
        <v>500</v>
      </c>
      <c r="D19" s="256" t="s">
        <v>487</v>
      </c>
      <c r="E19" s="261"/>
      <c r="F19" s="261"/>
      <c r="G19" s="261"/>
      <c r="H19" s="261"/>
      <c r="I19" s="261"/>
      <c r="J19" s="1179"/>
    </row>
    <row r="20" spans="1:10" s="258" customFormat="1" ht="14.25" customHeight="1">
      <c r="A20" s="251"/>
      <c r="B20" s="1175"/>
      <c r="C20" s="1177"/>
      <c r="D20" s="259" t="s">
        <v>501</v>
      </c>
      <c r="E20" s="262"/>
      <c r="F20" s="262"/>
      <c r="G20" s="262"/>
      <c r="H20" s="262"/>
      <c r="I20" s="262"/>
      <c r="J20" s="1181"/>
    </row>
    <row r="21" spans="1:10" s="258" customFormat="1" ht="14.25" customHeight="1">
      <c r="A21" s="251"/>
      <c r="B21" s="1175">
        <v>9</v>
      </c>
      <c r="C21" s="1177" t="s">
        <v>502</v>
      </c>
      <c r="D21" s="256" t="s">
        <v>503</v>
      </c>
      <c r="E21" s="261"/>
      <c r="F21" s="261"/>
      <c r="G21" s="261"/>
      <c r="H21" s="261"/>
      <c r="I21" s="261"/>
      <c r="J21" s="1179"/>
    </row>
    <row r="22" spans="1:10" s="258" customFormat="1" ht="14.25" customHeight="1">
      <c r="A22" s="251"/>
      <c r="B22" s="1175"/>
      <c r="C22" s="1177"/>
      <c r="D22" s="259" t="s">
        <v>504</v>
      </c>
      <c r="E22" s="262"/>
      <c r="F22" s="262"/>
      <c r="G22" s="262"/>
      <c r="H22" s="262"/>
      <c r="I22" s="262"/>
      <c r="J22" s="1181"/>
    </row>
    <row r="23" spans="1:10" s="258" customFormat="1" ht="14.25" customHeight="1">
      <c r="A23" s="251"/>
      <c r="B23" s="1175">
        <v>10</v>
      </c>
      <c r="C23" s="1177" t="s">
        <v>505</v>
      </c>
      <c r="D23" s="256" t="s">
        <v>506</v>
      </c>
      <c r="E23" s="261"/>
      <c r="F23" s="261"/>
      <c r="G23" s="261"/>
      <c r="H23" s="261"/>
      <c r="I23" s="261"/>
      <c r="J23" s="1179"/>
    </row>
    <row r="24" spans="1:10" s="258" customFormat="1" ht="14.25" customHeight="1">
      <c r="A24" s="251"/>
      <c r="B24" s="1175"/>
      <c r="C24" s="1177"/>
      <c r="D24" s="259" t="s">
        <v>507</v>
      </c>
      <c r="E24" s="262"/>
      <c r="F24" s="262"/>
      <c r="G24" s="262"/>
      <c r="H24" s="262"/>
      <c r="I24" s="262"/>
      <c r="J24" s="1181"/>
    </row>
    <row r="25" spans="1:10" s="258" customFormat="1" ht="14.25" customHeight="1">
      <c r="A25" s="251"/>
      <c r="B25" s="1175">
        <v>11</v>
      </c>
      <c r="C25" s="1177" t="s">
        <v>508</v>
      </c>
      <c r="D25" s="256" t="s">
        <v>506</v>
      </c>
      <c r="E25" s="261"/>
      <c r="F25" s="261"/>
      <c r="G25" s="261"/>
      <c r="H25" s="261"/>
      <c r="I25" s="261"/>
      <c r="J25" s="1179"/>
    </row>
    <row r="26" spans="1:10" s="258" customFormat="1" ht="14.25" customHeight="1">
      <c r="A26" s="251"/>
      <c r="B26" s="1175"/>
      <c r="C26" s="1177"/>
      <c r="D26" s="259" t="s">
        <v>497</v>
      </c>
      <c r="E26" s="262"/>
      <c r="F26" s="262"/>
      <c r="G26" s="262"/>
      <c r="H26" s="262"/>
      <c r="I26" s="262"/>
      <c r="J26" s="1181"/>
    </row>
    <row r="27" spans="1:10" s="258" customFormat="1" ht="14.25" customHeight="1">
      <c r="A27" s="251"/>
      <c r="B27" s="1175">
        <v>12</v>
      </c>
      <c r="C27" s="1177" t="s">
        <v>509</v>
      </c>
      <c r="D27" s="256" t="s">
        <v>510</v>
      </c>
      <c r="E27" s="261"/>
      <c r="F27" s="261"/>
      <c r="G27" s="261"/>
      <c r="H27" s="261"/>
      <c r="I27" s="261"/>
      <c r="J27" s="1179"/>
    </row>
    <row r="28" spans="1:10" s="258" customFormat="1" ht="14.25" customHeight="1">
      <c r="A28" s="251"/>
      <c r="B28" s="1175"/>
      <c r="C28" s="1177"/>
      <c r="D28" s="259" t="s">
        <v>511</v>
      </c>
      <c r="E28" s="262"/>
      <c r="F28" s="262"/>
      <c r="G28" s="262"/>
      <c r="H28" s="262"/>
      <c r="I28" s="262"/>
      <c r="J28" s="1181"/>
    </row>
    <row r="29" spans="1:10" s="258" customFormat="1" ht="14.25" customHeight="1">
      <c r="A29" s="251"/>
      <c r="B29" s="1175">
        <v>13</v>
      </c>
      <c r="C29" s="1188" t="s">
        <v>569</v>
      </c>
      <c r="D29" s="256" t="s">
        <v>512</v>
      </c>
      <c r="E29" s="261"/>
      <c r="F29" s="261"/>
      <c r="G29" s="261"/>
      <c r="H29" s="261"/>
      <c r="I29" s="261"/>
      <c r="J29" s="1179"/>
    </row>
    <row r="30" spans="1:10" s="258" customFormat="1" ht="14.25" customHeight="1">
      <c r="A30" s="251"/>
      <c r="B30" s="1175"/>
      <c r="C30" s="1177"/>
      <c r="D30" s="259" t="s">
        <v>513</v>
      </c>
      <c r="E30" s="262"/>
      <c r="F30" s="262"/>
      <c r="G30" s="262"/>
      <c r="H30" s="262"/>
      <c r="I30" s="262"/>
      <c r="J30" s="1181"/>
    </row>
    <row r="31" spans="1:10" s="258" customFormat="1" ht="14.25" customHeight="1">
      <c r="A31" s="251"/>
      <c r="B31" s="1175">
        <v>14</v>
      </c>
      <c r="C31" s="1177" t="s">
        <v>514</v>
      </c>
      <c r="D31" s="256" t="s">
        <v>515</v>
      </c>
      <c r="E31" s="261"/>
      <c r="F31" s="261"/>
      <c r="G31" s="261"/>
      <c r="H31" s="261"/>
      <c r="I31" s="261"/>
      <c r="J31" s="1179"/>
    </row>
    <row r="32" spans="1:10" s="258" customFormat="1" ht="14.25" customHeight="1">
      <c r="A32" s="251"/>
      <c r="B32" s="1175"/>
      <c r="C32" s="1177"/>
      <c r="D32" s="259" t="s">
        <v>516</v>
      </c>
      <c r="E32" s="262"/>
      <c r="F32" s="262"/>
      <c r="G32" s="262"/>
      <c r="H32" s="262"/>
      <c r="I32" s="262"/>
      <c r="J32" s="1181"/>
    </row>
    <row r="33" spans="1:13" s="258" customFormat="1" ht="14.25" customHeight="1">
      <c r="A33" s="251"/>
      <c r="B33" s="1175">
        <v>15</v>
      </c>
      <c r="C33" s="1177" t="s">
        <v>517</v>
      </c>
      <c r="D33" s="281" t="s">
        <v>518</v>
      </c>
      <c r="E33" s="261"/>
      <c r="F33" s="261"/>
      <c r="G33" s="261"/>
      <c r="H33" s="261"/>
      <c r="I33" s="261"/>
      <c r="J33" s="1179"/>
    </row>
    <row r="34" spans="1:13" s="258" customFormat="1" ht="14.25" customHeight="1" thickBot="1">
      <c r="A34" s="251"/>
      <c r="B34" s="1183"/>
      <c r="C34" s="1185"/>
      <c r="D34" s="282" t="s">
        <v>519</v>
      </c>
      <c r="E34" s="268"/>
      <c r="F34" s="268"/>
      <c r="G34" s="268"/>
      <c r="H34" s="268"/>
      <c r="I34" s="268"/>
      <c r="J34" s="1187"/>
    </row>
    <row r="35" spans="1:13" ht="4.5" customHeight="1">
      <c r="B35" s="249"/>
      <c r="C35" s="249"/>
      <c r="D35" s="249"/>
      <c r="E35" s="249"/>
      <c r="F35" s="249"/>
      <c r="G35" s="249"/>
      <c r="H35" s="249"/>
      <c r="I35" s="249"/>
      <c r="J35" s="283"/>
    </row>
    <row r="36" spans="1:13" ht="12.75">
      <c r="A36" s="250" t="s">
        <v>478</v>
      </c>
      <c r="B36" s="249"/>
      <c r="C36" s="249"/>
      <c r="D36" s="249"/>
      <c r="E36" s="249"/>
      <c r="F36" s="249"/>
      <c r="G36" s="249"/>
      <c r="H36" s="249"/>
      <c r="I36" s="249"/>
      <c r="J36" s="283"/>
    </row>
    <row r="37" spans="1:13" s="286" customFormat="1" ht="24">
      <c r="A37" s="271" t="s">
        <v>520</v>
      </c>
      <c r="B37" s="1194" t="s">
        <v>521</v>
      </c>
      <c r="C37" s="1195"/>
      <c r="D37" s="1195"/>
      <c r="E37" s="1195"/>
      <c r="F37" s="1195"/>
      <c r="G37" s="1195"/>
      <c r="H37" s="1195"/>
      <c r="I37" s="1195"/>
      <c r="J37" s="1195"/>
      <c r="K37" s="284"/>
      <c r="L37" s="284"/>
      <c r="M37" s="285"/>
    </row>
    <row r="38" spans="1:13" s="287" customFormat="1" ht="27" customHeight="1">
      <c r="A38" s="271" t="s">
        <v>573</v>
      </c>
      <c r="B38" s="1193" t="s">
        <v>522</v>
      </c>
      <c r="C38" s="1193"/>
      <c r="D38" s="1193"/>
      <c r="E38" s="1193"/>
      <c r="F38" s="1193"/>
      <c r="G38" s="1193"/>
      <c r="H38" s="1193"/>
      <c r="I38" s="1193"/>
      <c r="J38" s="1193"/>
    </row>
    <row r="39" spans="1:13" s="287" customFormat="1" ht="12.75">
      <c r="A39" s="273"/>
    </row>
    <row r="40" spans="1:13" ht="12.75">
      <c r="C40" s="288"/>
      <c r="D40" s="288"/>
      <c r="E40" s="288"/>
      <c r="F40" s="288"/>
      <c r="G40" s="288"/>
      <c r="H40" s="288"/>
      <c r="I40" s="288"/>
      <c r="J40" s="288"/>
    </row>
    <row r="41" spans="1:13" ht="12.75">
      <c r="C41" s="288"/>
      <c r="D41" s="288"/>
      <c r="E41" s="288"/>
      <c r="F41" s="288"/>
      <c r="G41" s="288"/>
      <c r="H41" s="288"/>
      <c r="I41" s="288"/>
      <c r="J41" s="288"/>
    </row>
    <row r="42" spans="1:13" ht="15" customHeight="1">
      <c r="C42" s="289"/>
    </row>
  </sheetData>
  <mergeCells count="47">
    <mergeCell ref="B5:B6"/>
    <mergeCell ref="C5:C6"/>
    <mergeCell ref="J5:J6"/>
    <mergeCell ref="B7:B8"/>
    <mergeCell ref="C7:C8"/>
    <mergeCell ref="J7:J8"/>
    <mergeCell ref="B9:B10"/>
    <mergeCell ref="C9:C10"/>
    <mergeCell ref="J9:J10"/>
    <mergeCell ref="B11:B12"/>
    <mergeCell ref="C11:C12"/>
    <mergeCell ref="J11:J12"/>
    <mergeCell ref="B13:B14"/>
    <mergeCell ref="C13:C14"/>
    <mergeCell ref="J13:J14"/>
    <mergeCell ref="B15:B16"/>
    <mergeCell ref="C15:C16"/>
    <mergeCell ref="J15:J16"/>
    <mergeCell ref="B17:B18"/>
    <mergeCell ref="C17:C18"/>
    <mergeCell ref="J17:J18"/>
    <mergeCell ref="B19:B20"/>
    <mergeCell ref="C19:C20"/>
    <mergeCell ref="J19:J20"/>
    <mergeCell ref="B21:B22"/>
    <mergeCell ref="C21:C22"/>
    <mergeCell ref="J21:J22"/>
    <mergeCell ref="B23:B24"/>
    <mergeCell ref="C23:C24"/>
    <mergeCell ref="J23:J24"/>
    <mergeCell ref="B25:B26"/>
    <mergeCell ref="C25:C26"/>
    <mergeCell ref="J25:J26"/>
    <mergeCell ref="B27:B28"/>
    <mergeCell ref="C27:C28"/>
    <mergeCell ref="J27:J28"/>
    <mergeCell ref="B29:B30"/>
    <mergeCell ref="C29:C30"/>
    <mergeCell ref="J29:J30"/>
    <mergeCell ref="B31:B32"/>
    <mergeCell ref="C31:C32"/>
    <mergeCell ref="J31:J32"/>
    <mergeCell ref="B38:J38"/>
    <mergeCell ref="B33:B34"/>
    <mergeCell ref="C33:C34"/>
    <mergeCell ref="J33:J34"/>
    <mergeCell ref="B37:J37"/>
  </mergeCells>
  <phoneticPr fontId="4"/>
  <pageMargins left="0.82677165354330717" right="0.23622047244094491" top="0.74803149606299213" bottom="0.74803149606299213" header="0.31496062992125984" footer="0.31496062992125984"/>
  <pageSetup paperSize="9" scale="89" firstPageNumber="55" orientation="landscape" cellComments="asDisplayed" useFirstPageNumber="1"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J27"/>
  <sheetViews>
    <sheetView view="pageBreakPreview" zoomScaleNormal="100" zoomScaleSheetLayoutView="100" workbookViewId="0">
      <selection activeCell="J34" sqref="J34"/>
    </sheetView>
  </sheetViews>
  <sheetFormatPr defaultColWidth="7.875" defaultRowHeight="15" customHeight="1"/>
  <cols>
    <col min="1" max="1" width="4.125" style="250" customWidth="1"/>
    <col min="2" max="2" width="4.875" style="248" customWidth="1"/>
    <col min="3" max="3" width="21.5" style="248" customWidth="1"/>
    <col min="4" max="4" width="34.75" style="248" customWidth="1"/>
    <col min="5" max="9" width="9.5" style="248" customWidth="1"/>
    <col min="10" max="10" width="14.375" style="248" customWidth="1"/>
    <col min="11" max="16384" width="7.875" style="248"/>
  </cols>
  <sheetData>
    <row r="1" spans="1:10" ht="12.75"/>
    <row r="2" spans="1:10" ht="15" customHeight="1">
      <c r="A2" s="247"/>
      <c r="B2" s="247" t="s">
        <v>523</v>
      </c>
      <c r="J2" s="249"/>
    </row>
    <row r="3" spans="1:10" ht="13.5" thickBot="1">
      <c r="J3" s="249"/>
    </row>
    <row r="4" spans="1:10" s="251" customFormat="1" ht="18" customHeight="1">
      <c r="B4" s="252"/>
      <c r="C4" s="253" t="s">
        <v>440</v>
      </c>
      <c r="D4" s="253" t="s">
        <v>524</v>
      </c>
      <c r="E4" s="254" t="s">
        <v>628</v>
      </c>
      <c r="F4" s="254" t="s">
        <v>627</v>
      </c>
      <c r="G4" s="254" t="s">
        <v>615</v>
      </c>
      <c r="H4" s="254" t="s">
        <v>614</v>
      </c>
      <c r="I4" s="254" t="s">
        <v>613</v>
      </c>
      <c r="J4" s="255" t="s">
        <v>441</v>
      </c>
    </row>
    <row r="5" spans="1:10" s="258" customFormat="1" ht="15" customHeight="1">
      <c r="A5" s="251"/>
      <c r="B5" s="1175">
        <v>1</v>
      </c>
      <c r="C5" s="1177" t="s">
        <v>458</v>
      </c>
      <c r="D5" s="256" t="s">
        <v>525</v>
      </c>
      <c r="E5" s="586" t="s">
        <v>357</v>
      </c>
      <c r="F5" s="586" t="s">
        <v>357</v>
      </c>
      <c r="G5" s="586" t="s">
        <v>357</v>
      </c>
      <c r="H5" s="586" t="s">
        <v>357</v>
      </c>
      <c r="I5" s="586" t="s">
        <v>357</v>
      </c>
      <c r="J5" s="1202"/>
    </row>
    <row r="6" spans="1:10" s="258" customFormat="1" ht="15" customHeight="1">
      <c r="A6" s="251"/>
      <c r="B6" s="1175"/>
      <c r="C6" s="1177"/>
      <c r="D6" s="259" t="s">
        <v>526</v>
      </c>
      <c r="E6" s="587">
        <v>6.8</v>
      </c>
      <c r="F6" s="587">
        <v>6.1</v>
      </c>
      <c r="G6" s="587">
        <v>6.3</v>
      </c>
      <c r="H6" s="587">
        <v>6.7</v>
      </c>
      <c r="I6" s="587">
        <v>6.8</v>
      </c>
      <c r="J6" s="1205"/>
    </row>
    <row r="7" spans="1:10" s="258" customFormat="1" ht="15" customHeight="1">
      <c r="A7" s="251"/>
      <c r="B7" s="1175">
        <v>2</v>
      </c>
      <c r="C7" s="1177" t="s">
        <v>527</v>
      </c>
      <c r="D7" s="256" t="s">
        <v>528</v>
      </c>
      <c r="E7" s="588"/>
      <c r="F7" s="588"/>
      <c r="G7" s="588"/>
      <c r="H7" s="588"/>
      <c r="I7" s="588"/>
      <c r="J7" s="1202"/>
    </row>
    <row r="8" spans="1:10" s="258" customFormat="1" ht="15" customHeight="1">
      <c r="A8" s="251"/>
      <c r="B8" s="1176"/>
      <c r="C8" s="1178"/>
      <c r="D8" s="259" t="s">
        <v>526</v>
      </c>
      <c r="E8" s="589">
        <v>1.8</v>
      </c>
      <c r="F8" s="589">
        <v>1.7</v>
      </c>
      <c r="G8" s="589">
        <v>2.2999999999999998</v>
      </c>
      <c r="H8" s="589">
        <v>0.6</v>
      </c>
      <c r="I8" s="589">
        <v>0.5</v>
      </c>
      <c r="J8" s="1204"/>
    </row>
    <row r="9" spans="1:10" s="258" customFormat="1" ht="15" customHeight="1">
      <c r="A9" s="251"/>
      <c r="B9" s="1176">
        <v>3</v>
      </c>
      <c r="C9" s="1177" t="s">
        <v>448</v>
      </c>
      <c r="D9" s="256" t="s">
        <v>449</v>
      </c>
      <c r="E9" s="588"/>
      <c r="F9" s="588"/>
      <c r="G9" s="588"/>
      <c r="H9" s="588"/>
      <c r="I9" s="588"/>
      <c r="J9" s="1202"/>
    </row>
    <row r="10" spans="1:10" s="258" customFormat="1" ht="15" customHeight="1">
      <c r="A10" s="251"/>
      <c r="B10" s="1182"/>
      <c r="C10" s="1177"/>
      <c r="D10" s="259" t="s">
        <v>526</v>
      </c>
      <c r="E10" s="587">
        <v>11.5</v>
      </c>
      <c r="F10" s="587">
        <v>10.8</v>
      </c>
      <c r="G10" s="587">
        <v>11.5</v>
      </c>
      <c r="H10" s="587">
        <v>12.3</v>
      </c>
      <c r="I10" s="587">
        <v>12.4</v>
      </c>
      <c r="J10" s="1205"/>
    </row>
    <row r="11" spans="1:10" s="258" customFormat="1" ht="15" customHeight="1">
      <c r="A11" s="251"/>
      <c r="B11" s="1176">
        <v>4</v>
      </c>
      <c r="C11" s="1177" t="s">
        <v>442</v>
      </c>
      <c r="D11" s="256" t="s">
        <v>443</v>
      </c>
      <c r="E11" s="590"/>
      <c r="F11" s="590"/>
      <c r="G11" s="590"/>
      <c r="H11" s="590"/>
      <c r="I11" s="590"/>
      <c r="J11" s="1199"/>
    </row>
    <row r="12" spans="1:10" s="258" customFormat="1" ht="15" customHeight="1">
      <c r="A12" s="251"/>
      <c r="B12" s="1182"/>
      <c r="C12" s="1177"/>
      <c r="D12" s="259" t="s">
        <v>526</v>
      </c>
      <c r="E12" s="591">
        <v>52.5</v>
      </c>
      <c r="F12" s="591">
        <v>55.5</v>
      </c>
      <c r="G12" s="591">
        <v>54.9</v>
      </c>
      <c r="H12" s="591">
        <v>55.2</v>
      </c>
      <c r="I12" s="591">
        <v>51.9</v>
      </c>
      <c r="J12" s="1200"/>
    </row>
    <row r="13" spans="1:10" s="258" customFormat="1" ht="15" customHeight="1">
      <c r="A13" s="251"/>
      <c r="B13" s="1176">
        <v>5</v>
      </c>
      <c r="C13" s="1177" t="s">
        <v>529</v>
      </c>
      <c r="D13" s="256" t="s">
        <v>530</v>
      </c>
      <c r="E13" s="588"/>
      <c r="F13" s="588"/>
      <c r="G13" s="588"/>
      <c r="H13" s="588"/>
      <c r="I13" s="588"/>
      <c r="J13" s="1202"/>
    </row>
    <row r="14" spans="1:10" s="258" customFormat="1" ht="15" customHeight="1" thickBot="1">
      <c r="A14" s="251"/>
      <c r="B14" s="1201"/>
      <c r="C14" s="1185"/>
      <c r="D14" s="267" t="s">
        <v>526</v>
      </c>
      <c r="E14" s="592">
        <v>19.600000000000001</v>
      </c>
      <c r="F14" s="592">
        <v>16.5</v>
      </c>
      <c r="G14" s="592">
        <v>16.600000000000001</v>
      </c>
      <c r="H14" s="592">
        <v>15.8</v>
      </c>
      <c r="I14" s="592">
        <v>20.9</v>
      </c>
      <c r="J14" s="1203"/>
    </row>
    <row r="15" spans="1:10" ht="15" customHeight="1">
      <c r="B15" s="1182">
        <v>6</v>
      </c>
      <c r="C15" s="1184" t="s">
        <v>531</v>
      </c>
      <c r="D15" s="264" t="s">
        <v>532</v>
      </c>
      <c r="E15" s="593"/>
      <c r="F15" s="593"/>
      <c r="G15" s="593"/>
      <c r="H15" s="593"/>
      <c r="I15" s="593"/>
      <c r="J15" s="1206"/>
    </row>
    <row r="16" spans="1:10" ht="15" customHeight="1">
      <c r="B16" s="1175"/>
      <c r="C16" s="1177"/>
      <c r="D16" s="259" t="s">
        <v>526</v>
      </c>
      <c r="E16" s="587"/>
      <c r="F16" s="587"/>
      <c r="G16" s="587"/>
      <c r="H16" s="587"/>
      <c r="I16" s="587"/>
      <c r="J16" s="1205"/>
    </row>
    <row r="17" spans="1:10" ht="15" customHeight="1">
      <c r="B17" s="1175">
        <v>7</v>
      </c>
      <c r="C17" s="1177" t="s">
        <v>533</v>
      </c>
      <c r="D17" s="256" t="s">
        <v>534</v>
      </c>
      <c r="E17" s="588"/>
      <c r="F17" s="588"/>
      <c r="G17" s="588"/>
      <c r="H17" s="588"/>
      <c r="I17" s="588"/>
      <c r="J17" s="1202"/>
    </row>
    <row r="18" spans="1:10" ht="15" customHeight="1">
      <c r="B18" s="1176"/>
      <c r="C18" s="1178"/>
      <c r="D18" s="259" t="s">
        <v>526</v>
      </c>
      <c r="E18" s="589"/>
      <c r="F18" s="589"/>
      <c r="G18" s="589"/>
      <c r="H18" s="589"/>
      <c r="I18" s="589"/>
      <c r="J18" s="1204"/>
    </row>
    <row r="19" spans="1:10" ht="15" customHeight="1">
      <c r="B19" s="1176">
        <v>8</v>
      </c>
      <c r="C19" s="1177" t="s">
        <v>535</v>
      </c>
      <c r="D19" s="256" t="s">
        <v>534</v>
      </c>
      <c r="E19" s="594" t="s">
        <v>536</v>
      </c>
      <c r="F19" s="594" t="s">
        <v>536</v>
      </c>
      <c r="G19" s="594" t="s">
        <v>536</v>
      </c>
      <c r="H19" s="594" t="s">
        <v>536</v>
      </c>
      <c r="I19" s="594" t="s">
        <v>536</v>
      </c>
      <c r="J19" s="1202"/>
    </row>
    <row r="20" spans="1:10" ht="15" customHeight="1">
      <c r="B20" s="1182"/>
      <c r="C20" s="1177"/>
      <c r="D20" s="259" t="s">
        <v>537</v>
      </c>
      <c r="E20" s="595"/>
      <c r="F20" s="595"/>
      <c r="G20" s="595"/>
      <c r="H20" s="595"/>
      <c r="I20" s="595"/>
      <c r="J20" s="1205"/>
    </row>
    <row r="21" spans="1:10" ht="15" customHeight="1">
      <c r="B21" s="1176">
        <v>9</v>
      </c>
      <c r="C21" s="1196" t="s">
        <v>538</v>
      </c>
      <c r="D21" s="256" t="s">
        <v>532</v>
      </c>
      <c r="E21" s="596"/>
      <c r="F21" s="596"/>
      <c r="G21" s="596"/>
      <c r="H21" s="596"/>
      <c r="I21" s="596"/>
      <c r="J21" s="1199"/>
    </row>
    <row r="22" spans="1:10" ht="15" customHeight="1">
      <c r="B22" s="1182"/>
      <c r="C22" s="1196"/>
      <c r="D22" s="259" t="s">
        <v>539</v>
      </c>
      <c r="E22" s="597"/>
      <c r="F22" s="597"/>
      <c r="G22" s="597"/>
      <c r="H22" s="597"/>
      <c r="I22" s="597"/>
      <c r="J22" s="1200"/>
    </row>
    <row r="23" spans="1:10" ht="15" customHeight="1">
      <c r="B23" s="1176">
        <v>10</v>
      </c>
      <c r="C23" s="1177" t="s">
        <v>540</v>
      </c>
      <c r="D23" s="256" t="s">
        <v>541</v>
      </c>
      <c r="E23" s="598"/>
      <c r="F23" s="598"/>
      <c r="G23" s="598"/>
      <c r="H23" s="598"/>
      <c r="I23" s="598"/>
      <c r="J23" s="1202"/>
    </row>
    <row r="24" spans="1:10" ht="15" customHeight="1" thickBot="1">
      <c r="B24" s="1201"/>
      <c r="C24" s="1185"/>
      <c r="D24" s="267" t="s">
        <v>539</v>
      </c>
      <c r="E24" s="599"/>
      <c r="F24" s="599"/>
      <c r="G24" s="599"/>
      <c r="H24" s="599"/>
      <c r="I24" s="599"/>
      <c r="J24" s="1203"/>
    </row>
    <row r="26" spans="1:10" ht="15" customHeight="1">
      <c r="A26" s="250" t="s">
        <v>283</v>
      </c>
    </row>
    <row r="27" spans="1:10" ht="12.75">
      <c r="A27" s="290" t="s">
        <v>542</v>
      </c>
      <c r="B27" s="1197" t="s">
        <v>543</v>
      </c>
      <c r="C27" s="1198"/>
      <c r="D27" s="1198"/>
      <c r="E27" s="1198"/>
      <c r="F27" s="1198"/>
      <c r="G27" s="1198"/>
      <c r="H27" s="1198"/>
      <c r="I27" s="1198"/>
      <c r="J27" s="1198"/>
    </row>
  </sheetData>
  <mergeCells count="31">
    <mergeCell ref="B5:B6"/>
    <mergeCell ref="C5:C6"/>
    <mergeCell ref="J5:J6"/>
    <mergeCell ref="B7:B8"/>
    <mergeCell ref="C7:C8"/>
    <mergeCell ref="J7:J8"/>
    <mergeCell ref="B9:B10"/>
    <mergeCell ref="C9:C10"/>
    <mergeCell ref="J9:J10"/>
    <mergeCell ref="B11:B12"/>
    <mergeCell ref="C11:C12"/>
    <mergeCell ref="J11:J12"/>
    <mergeCell ref="B13:B14"/>
    <mergeCell ref="C13:C14"/>
    <mergeCell ref="J13:J14"/>
    <mergeCell ref="B15:B16"/>
    <mergeCell ref="C15:C16"/>
    <mergeCell ref="J15:J16"/>
    <mergeCell ref="B17:B18"/>
    <mergeCell ref="C17:C18"/>
    <mergeCell ref="J17:J18"/>
    <mergeCell ref="B19:B20"/>
    <mergeCell ref="C19:C20"/>
    <mergeCell ref="J19:J20"/>
    <mergeCell ref="B27:J27"/>
    <mergeCell ref="B21:B22"/>
    <mergeCell ref="C21:C22"/>
    <mergeCell ref="J21:J22"/>
    <mergeCell ref="B23:B24"/>
    <mergeCell ref="C23:C24"/>
    <mergeCell ref="J23:J24"/>
  </mergeCells>
  <phoneticPr fontId="4"/>
  <pageMargins left="0.75" right="0.75" top="1" bottom="1" header="0.51200000000000001" footer="0.51200000000000001"/>
  <pageSetup paperSize="9" scale="94" orientation="landscape"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H23"/>
  <sheetViews>
    <sheetView view="pageBreakPreview" zoomScale="85" zoomScaleNormal="85" zoomScaleSheetLayoutView="85" workbookViewId="0">
      <selection activeCell="K11" sqref="K11"/>
    </sheetView>
  </sheetViews>
  <sheetFormatPr defaultRowHeight="12"/>
  <cols>
    <col min="1" max="1" width="2.375" style="2" customWidth="1"/>
    <col min="2" max="2" width="4.125" style="2" customWidth="1"/>
    <col min="3" max="3" width="2.375" style="291" customWidth="1"/>
    <col min="4" max="4" width="13" style="2" customWidth="1"/>
    <col min="5" max="6" width="20.25" style="2" customWidth="1"/>
    <col min="7" max="7" width="8.25" style="2" customWidth="1"/>
    <col min="8" max="8" width="27.625" style="2" customWidth="1"/>
    <col min="9" max="254" width="9" style="2"/>
    <col min="255" max="255" width="2.375" style="2" customWidth="1"/>
    <col min="256" max="256" width="4.125" style="2" customWidth="1"/>
    <col min="257" max="257" width="2.375" style="2" customWidth="1"/>
    <col min="258" max="258" width="13" style="2" customWidth="1"/>
    <col min="259" max="259" width="20.25" style="2" customWidth="1"/>
    <col min="260" max="260" width="17.375" style="2" customWidth="1"/>
    <col min="261" max="261" width="10.375" style="2" customWidth="1"/>
    <col min="262" max="262" width="16.125" style="2" customWidth="1"/>
    <col min="263" max="263" width="14.375" style="2" customWidth="1"/>
    <col min="264" max="264" width="18" style="2" customWidth="1"/>
    <col min="265" max="510" width="9" style="2"/>
    <col min="511" max="511" width="2.375" style="2" customWidth="1"/>
    <col min="512" max="512" width="4.125" style="2" customWidth="1"/>
    <col min="513" max="513" width="2.375" style="2" customWidth="1"/>
    <col min="514" max="514" width="13" style="2" customWidth="1"/>
    <col min="515" max="515" width="20.25" style="2" customWidth="1"/>
    <col min="516" max="516" width="17.375" style="2" customWidth="1"/>
    <col min="517" max="517" width="10.375" style="2" customWidth="1"/>
    <col min="518" max="518" width="16.125" style="2" customWidth="1"/>
    <col min="519" max="519" width="14.375" style="2" customWidth="1"/>
    <col min="520" max="520" width="18" style="2" customWidth="1"/>
    <col min="521" max="766" width="9" style="2"/>
    <col min="767" max="767" width="2.375" style="2" customWidth="1"/>
    <col min="768" max="768" width="4.125" style="2" customWidth="1"/>
    <col min="769" max="769" width="2.375" style="2" customWidth="1"/>
    <col min="770" max="770" width="13" style="2" customWidth="1"/>
    <col min="771" max="771" width="20.25" style="2" customWidth="1"/>
    <col min="772" max="772" width="17.375" style="2" customWidth="1"/>
    <col min="773" max="773" width="10.375" style="2" customWidth="1"/>
    <col min="774" max="774" width="16.125" style="2" customWidth="1"/>
    <col min="775" max="775" width="14.375" style="2" customWidth="1"/>
    <col min="776" max="776" width="18" style="2" customWidth="1"/>
    <col min="777" max="1022" width="9" style="2"/>
    <col min="1023" max="1023" width="2.375" style="2" customWidth="1"/>
    <col min="1024" max="1024" width="4.125" style="2" customWidth="1"/>
    <col min="1025" max="1025" width="2.375" style="2" customWidth="1"/>
    <col min="1026" max="1026" width="13" style="2" customWidth="1"/>
    <col min="1027" max="1027" width="20.25" style="2" customWidth="1"/>
    <col min="1028" max="1028" width="17.375" style="2" customWidth="1"/>
    <col min="1029" max="1029" width="10.375" style="2" customWidth="1"/>
    <col min="1030" max="1030" width="16.125" style="2" customWidth="1"/>
    <col min="1031" max="1031" width="14.375" style="2" customWidth="1"/>
    <col min="1032" max="1032" width="18" style="2" customWidth="1"/>
    <col min="1033" max="1278" width="9" style="2"/>
    <col min="1279" max="1279" width="2.375" style="2" customWidth="1"/>
    <col min="1280" max="1280" width="4.125" style="2" customWidth="1"/>
    <col min="1281" max="1281" width="2.375" style="2" customWidth="1"/>
    <col min="1282" max="1282" width="13" style="2" customWidth="1"/>
    <col min="1283" max="1283" width="20.25" style="2" customWidth="1"/>
    <col min="1284" max="1284" width="17.375" style="2" customWidth="1"/>
    <col min="1285" max="1285" width="10.375" style="2" customWidth="1"/>
    <col min="1286" max="1286" width="16.125" style="2" customWidth="1"/>
    <col min="1287" max="1287" width="14.375" style="2" customWidth="1"/>
    <col min="1288" max="1288" width="18" style="2" customWidth="1"/>
    <col min="1289" max="1534" width="9" style="2"/>
    <col min="1535" max="1535" width="2.375" style="2" customWidth="1"/>
    <col min="1536" max="1536" width="4.125" style="2" customWidth="1"/>
    <col min="1537" max="1537" width="2.375" style="2" customWidth="1"/>
    <col min="1538" max="1538" width="13" style="2" customWidth="1"/>
    <col min="1539" max="1539" width="20.25" style="2" customWidth="1"/>
    <col min="1540" max="1540" width="17.375" style="2" customWidth="1"/>
    <col min="1541" max="1541" width="10.375" style="2" customWidth="1"/>
    <col min="1542" max="1542" width="16.125" style="2" customWidth="1"/>
    <col min="1543" max="1543" width="14.375" style="2" customWidth="1"/>
    <col min="1544" max="1544" width="18" style="2" customWidth="1"/>
    <col min="1545" max="1790" width="9" style="2"/>
    <col min="1791" max="1791" width="2.375" style="2" customWidth="1"/>
    <col min="1792" max="1792" width="4.125" style="2" customWidth="1"/>
    <col min="1793" max="1793" width="2.375" style="2" customWidth="1"/>
    <col min="1794" max="1794" width="13" style="2" customWidth="1"/>
    <col min="1795" max="1795" width="20.25" style="2" customWidth="1"/>
    <col min="1796" max="1796" width="17.375" style="2" customWidth="1"/>
    <col min="1797" max="1797" width="10.375" style="2" customWidth="1"/>
    <col min="1798" max="1798" width="16.125" style="2" customWidth="1"/>
    <col min="1799" max="1799" width="14.375" style="2" customWidth="1"/>
    <col min="1800" max="1800" width="18" style="2" customWidth="1"/>
    <col min="1801" max="2046" width="9" style="2"/>
    <col min="2047" max="2047" width="2.375" style="2" customWidth="1"/>
    <col min="2048" max="2048" width="4.125" style="2" customWidth="1"/>
    <col min="2049" max="2049" width="2.375" style="2" customWidth="1"/>
    <col min="2050" max="2050" width="13" style="2" customWidth="1"/>
    <col min="2051" max="2051" width="20.25" style="2" customWidth="1"/>
    <col min="2052" max="2052" width="17.375" style="2" customWidth="1"/>
    <col min="2053" max="2053" width="10.375" style="2" customWidth="1"/>
    <col min="2054" max="2054" width="16.125" style="2" customWidth="1"/>
    <col min="2055" max="2055" width="14.375" style="2" customWidth="1"/>
    <col min="2056" max="2056" width="18" style="2" customWidth="1"/>
    <col min="2057" max="2302" width="9" style="2"/>
    <col min="2303" max="2303" width="2.375" style="2" customWidth="1"/>
    <col min="2304" max="2304" width="4.125" style="2" customWidth="1"/>
    <col min="2305" max="2305" width="2.375" style="2" customWidth="1"/>
    <col min="2306" max="2306" width="13" style="2" customWidth="1"/>
    <col min="2307" max="2307" width="20.25" style="2" customWidth="1"/>
    <col min="2308" max="2308" width="17.375" style="2" customWidth="1"/>
    <col min="2309" max="2309" width="10.375" style="2" customWidth="1"/>
    <col min="2310" max="2310" width="16.125" style="2" customWidth="1"/>
    <col min="2311" max="2311" width="14.375" style="2" customWidth="1"/>
    <col min="2312" max="2312" width="18" style="2" customWidth="1"/>
    <col min="2313" max="2558" width="9" style="2"/>
    <col min="2559" max="2559" width="2.375" style="2" customWidth="1"/>
    <col min="2560" max="2560" width="4.125" style="2" customWidth="1"/>
    <col min="2561" max="2561" width="2.375" style="2" customWidth="1"/>
    <col min="2562" max="2562" width="13" style="2" customWidth="1"/>
    <col min="2563" max="2563" width="20.25" style="2" customWidth="1"/>
    <col min="2564" max="2564" width="17.375" style="2" customWidth="1"/>
    <col min="2565" max="2565" width="10.375" style="2" customWidth="1"/>
    <col min="2566" max="2566" width="16.125" style="2" customWidth="1"/>
    <col min="2567" max="2567" width="14.375" style="2" customWidth="1"/>
    <col min="2568" max="2568" width="18" style="2" customWidth="1"/>
    <col min="2569" max="2814" width="9" style="2"/>
    <col min="2815" max="2815" width="2.375" style="2" customWidth="1"/>
    <col min="2816" max="2816" width="4.125" style="2" customWidth="1"/>
    <col min="2817" max="2817" width="2.375" style="2" customWidth="1"/>
    <col min="2818" max="2818" width="13" style="2" customWidth="1"/>
    <col min="2819" max="2819" width="20.25" style="2" customWidth="1"/>
    <col min="2820" max="2820" width="17.375" style="2" customWidth="1"/>
    <col min="2821" max="2821" width="10.375" style="2" customWidth="1"/>
    <col min="2822" max="2822" width="16.125" style="2" customWidth="1"/>
    <col min="2823" max="2823" width="14.375" style="2" customWidth="1"/>
    <col min="2824" max="2824" width="18" style="2" customWidth="1"/>
    <col min="2825" max="3070" width="9" style="2"/>
    <col min="3071" max="3071" width="2.375" style="2" customWidth="1"/>
    <col min="3072" max="3072" width="4.125" style="2" customWidth="1"/>
    <col min="3073" max="3073" width="2.375" style="2" customWidth="1"/>
    <col min="3074" max="3074" width="13" style="2" customWidth="1"/>
    <col min="3075" max="3075" width="20.25" style="2" customWidth="1"/>
    <col min="3076" max="3076" width="17.375" style="2" customWidth="1"/>
    <col min="3077" max="3077" width="10.375" style="2" customWidth="1"/>
    <col min="3078" max="3078" width="16.125" style="2" customWidth="1"/>
    <col min="3079" max="3079" width="14.375" style="2" customWidth="1"/>
    <col min="3080" max="3080" width="18" style="2" customWidth="1"/>
    <col min="3081" max="3326" width="9" style="2"/>
    <col min="3327" max="3327" width="2.375" style="2" customWidth="1"/>
    <col min="3328" max="3328" width="4.125" style="2" customWidth="1"/>
    <col min="3329" max="3329" width="2.375" style="2" customWidth="1"/>
    <col min="3330" max="3330" width="13" style="2" customWidth="1"/>
    <col min="3331" max="3331" width="20.25" style="2" customWidth="1"/>
    <col min="3332" max="3332" width="17.375" style="2" customWidth="1"/>
    <col min="3333" max="3333" width="10.375" style="2" customWidth="1"/>
    <col min="3334" max="3334" width="16.125" style="2" customWidth="1"/>
    <col min="3335" max="3335" width="14.375" style="2" customWidth="1"/>
    <col min="3336" max="3336" width="18" style="2" customWidth="1"/>
    <col min="3337" max="3582" width="9" style="2"/>
    <col min="3583" max="3583" width="2.375" style="2" customWidth="1"/>
    <col min="3584" max="3584" width="4.125" style="2" customWidth="1"/>
    <col min="3585" max="3585" width="2.375" style="2" customWidth="1"/>
    <col min="3586" max="3586" width="13" style="2" customWidth="1"/>
    <col min="3587" max="3587" width="20.25" style="2" customWidth="1"/>
    <col min="3588" max="3588" width="17.375" style="2" customWidth="1"/>
    <col min="3589" max="3589" width="10.375" style="2" customWidth="1"/>
    <col min="3590" max="3590" width="16.125" style="2" customWidth="1"/>
    <col min="3591" max="3591" width="14.375" style="2" customWidth="1"/>
    <col min="3592" max="3592" width="18" style="2" customWidth="1"/>
    <col min="3593" max="3838" width="9" style="2"/>
    <col min="3839" max="3839" width="2.375" style="2" customWidth="1"/>
    <col min="3840" max="3840" width="4.125" style="2" customWidth="1"/>
    <col min="3841" max="3841" width="2.375" style="2" customWidth="1"/>
    <col min="3842" max="3842" width="13" style="2" customWidth="1"/>
    <col min="3843" max="3843" width="20.25" style="2" customWidth="1"/>
    <col min="3844" max="3844" width="17.375" style="2" customWidth="1"/>
    <col min="3845" max="3845" width="10.375" style="2" customWidth="1"/>
    <col min="3846" max="3846" width="16.125" style="2" customWidth="1"/>
    <col min="3847" max="3847" width="14.375" style="2" customWidth="1"/>
    <col min="3848" max="3848" width="18" style="2" customWidth="1"/>
    <col min="3849" max="4094" width="9" style="2"/>
    <col min="4095" max="4095" width="2.375" style="2" customWidth="1"/>
    <col min="4096" max="4096" width="4.125" style="2" customWidth="1"/>
    <col min="4097" max="4097" width="2.375" style="2" customWidth="1"/>
    <col min="4098" max="4098" width="13" style="2" customWidth="1"/>
    <col min="4099" max="4099" width="20.25" style="2" customWidth="1"/>
    <col min="4100" max="4100" width="17.375" style="2" customWidth="1"/>
    <col min="4101" max="4101" width="10.375" style="2" customWidth="1"/>
    <col min="4102" max="4102" width="16.125" style="2" customWidth="1"/>
    <col min="4103" max="4103" width="14.375" style="2" customWidth="1"/>
    <col min="4104" max="4104" width="18" style="2" customWidth="1"/>
    <col min="4105" max="4350" width="9" style="2"/>
    <col min="4351" max="4351" width="2.375" style="2" customWidth="1"/>
    <col min="4352" max="4352" width="4.125" style="2" customWidth="1"/>
    <col min="4353" max="4353" width="2.375" style="2" customWidth="1"/>
    <col min="4354" max="4354" width="13" style="2" customWidth="1"/>
    <col min="4355" max="4355" width="20.25" style="2" customWidth="1"/>
    <col min="4356" max="4356" width="17.375" style="2" customWidth="1"/>
    <col min="4357" max="4357" width="10.375" style="2" customWidth="1"/>
    <col min="4358" max="4358" width="16.125" style="2" customWidth="1"/>
    <col min="4359" max="4359" width="14.375" style="2" customWidth="1"/>
    <col min="4360" max="4360" width="18" style="2" customWidth="1"/>
    <col min="4361" max="4606" width="9" style="2"/>
    <col min="4607" max="4607" width="2.375" style="2" customWidth="1"/>
    <col min="4608" max="4608" width="4.125" style="2" customWidth="1"/>
    <col min="4609" max="4609" width="2.375" style="2" customWidth="1"/>
    <col min="4610" max="4610" width="13" style="2" customWidth="1"/>
    <col min="4611" max="4611" width="20.25" style="2" customWidth="1"/>
    <col min="4612" max="4612" width="17.375" style="2" customWidth="1"/>
    <col min="4613" max="4613" width="10.375" style="2" customWidth="1"/>
    <col min="4614" max="4614" width="16.125" style="2" customWidth="1"/>
    <col min="4615" max="4615" width="14.375" style="2" customWidth="1"/>
    <col min="4616" max="4616" width="18" style="2" customWidth="1"/>
    <col min="4617" max="4862" width="9" style="2"/>
    <col min="4863" max="4863" width="2.375" style="2" customWidth="1"/>
    <col min="4864" max="4864" width="4.125" style="2" customWidth="1"/>
    <col min="4865" max="4865" width="2.375" style="2" customWidth="1"/>
    <col min="4866" max="4866" width="13" style="2" customWidth="1"/>
    <col min="4867" max="4867" width="20.25" style="2" customWidth="1"/>
    <col min="4868" max="4868" width="17.375" style="2" customWidth="1"/>
    <col min="4869" max="4869" width="10.375" style="2" customWidth="1"/>
    <col min="4870" max="4870" width="16.125" style="2" customWidth="1"/>
    <col min="4871" max="4871" width="14.375" style="2" customWidth="1"/>
    <col min="4872" max="4872" width="18" style="2" customWidth="1"/>
    <col min="4873" max="5118" width="9" style="2"/>
    <col min="5119" max="5119" width="2.375" style="2" customWidth="1"/>
    <col min="5120" max="5120" width="4.125" style="2" customWidth="1"/>
    <col min="5121" max="5121" width="2.375" style="2" customWidth="1"/>
    <col min="5122" max="5122" width="13" style="2" customWidth="1"/>
    <col min="5123" max="5123" width="20.25" style="2" customWidth="1"/>
    <col min="5124" max="5124" width="17.375" style="2" customWidth="1"/>
    <col min="5125" max="5125" width="10.375" style="2" customWidth="1"/>
    <col min="5126" max="5126" width="16.125" style="2" customWidth="1"/>
    <col min="5127" max="5127" width="14.375" style="2" customWidth="1"/>
    <col min="5128" max="5128" width="18" style="2" customWidth="1"/>
    <col min="5129" max="5374" width="9" style="2"/>
    <col min="5375" max="5375" width="2.375" style="2" customWidth="1"/>
    <col min="5376" max="5376" width="4.125" style="2" customWidth="1"/>
    <col min="5377" max="5377" width="2.375" style="2" customWidth="1"/>
    <col min="5378" max="5378" width="13" style="2" customWidth="1"/>
    <col min="5379" max="5379" width="20.25" style="2" customWidth="1"/>
    <col min="5380" max="5380" width="17.375" style="2" customWidth="1"/>
    <col min="5381" max="5381" width="10.375" style="2" customWidth="1"/>
    <col min="5382" max="5382" width="16.125" style="2" customWidth="1"/>
    <col min="5383" max="5383" width="14.375" style="2" customWidth="1"/>
    <col min="5384" max="5384" width="18" style="2" customWidth="1"/>
    <col min="5385" max="5630" width="9" style="2"/>
    <col min="5631" max="5631" width="2.375" style="2" customWidth="1"/>
    <col min="5632" max="5632" width="4.125" style="2" customWidth="1"/>
    <col min="5633" max="5633" width="2.375" style="2" customWidth="1"/>
    <col min="5634" max="5634" width="13" style="2" customWidth="1"/>
    <col min="5635" max="5635" width="20.25" style="2" customWidth="1"/>
    <col min="5636" max="5636" width="17.375" style="2" customWidth="1"/>
    <col min="5637" max="5637" width="10.375" style="2" customWidth="1"/>
    <col min="5638" max="5638" width="16.125" style="2" customWidth="1"/>
    <col min="5639" max="5639" width="14.375" style="2" customWidth="1"/>
    <col min="5640" max="5640" width="18" style="2" customWidth="1"/>
    <col min="5641" max="5886" width="9" style="2"/>
    <col min="5887" max="5887" width="2.375" style="2" customWidth="1"/>
    <col min="5888" max="5888" width="4.125" style="2" customWidth="1"/>
    <col min="5889" max="5889" width="2.375" style="2" customWidth="1"/>
    <col min="5890" max="5890" width="13" style="2" customWidth="1"/>
    <col min="5891" max="5891" width="20.25" style="2" customWidth="1"/>
    <col min="5892" max="5892" width="17.375" style="2" customWidth="1"/>
    <col min="5893" max="5893" width="10.375" style="2" customWidth="1"/>
    <col min="5894" max="5894" width="16.125" style="2" customWidth="1"/>
    <col min="5895" max="5895" width="14.375" style="2" customWidth="1"/>
    <col min="5896" max="5896" width="18" style="2" customWidth="1"/>
    <col min="5897" max="6142" width="9" style="2"/>
    <col min="6143" max="6143" width="2.375" style="2" customWidth="1"/>
    <col min="6144" max="6144" width="4.125" style="2" customWidth="1"/>
    <col min="6145" max="6145" width="2.375" style="2" customWidth="1"/>
    <col min="6146" max="6146" width="13" style="2" customWidth="1"/>
    <col min="6147" max="6147" width="20.25" style="2" customWidth="1"/>
    <col min="6148" max="6148" width="17.375" style="2" customWidth="1"/>
    <col min="6149" max="6149" width="10.375" style="2" customWidth="1"/>
    <col min="6150" max="6150" width="16.125" style="2" customWidth="1"/>
    <col min="6151" max="6151" width="14.375" style="2" customWidth="1"/>
    <col min="6152" max="6152" width="18" style="2" customWidth="1"/>
    <col min="6153" max="6398" width="9" style="2"/>
    <col min="6399" max="6399" width="2.375" style="2" customWidth="1"/>
    <col min="6400" max="6400" width="4.125" style="2" customWidth="1"/>
    <col min="6401" max="6401" width="2.375" style="2" customWidth="1"/>
    <col min="6402" max="6402" width="13" style="2" customWidth="1"/>
    <col min="6403" max="6403" width="20.25" style="2" customWidth="1"/>
    <col min="6404" max="6404" width="17.375" style="2" customWidth="1"/>
    <col min="6405" max="6405" width="10.375" style="2" customWidth="1"/>
    <col min="6406" max="6406" width="16.125" style="2" customWidth="1"/>
    <col min="6407" max="6407" width="14.375" style="2" customWidth="1"/>
    <col min="6408" max="6408" width="18" style="2" customWidth="1"/>
    <col min="6409" max="6654" width="9" style="2"/>
    <col min="6655" max="6655" width="2.375" style="2" customWidth="1"/>
    <col min="6656" max="6656" width="4.125" style="2" customWidth="1"/>
    <col min="6657" max="6657" width="2.375" style="2" customWidth="1"/>
    <col min="6658" max="6658" width="13" style="2" customWidth="1"/>
    <col min="6659" max="6659" width="20.25" style="2" customWidth="1"/>
    <col min="6660" max="6660" width="17.375" style="2" customWidth="1"/>
    <col min="6661" max="6661" width="10.375" style="2" customWidth="1"/>
    <col min="6662" max="6662" width="16.125" style="2" customWidth="1"/>
    <col min="6663" max="6663" width="14.375" style="2" customWidth="1"/>
    <col min="6664" max="6664" width="18" style="2" customWidth="1"/>
    <col min="6665" max="6910" width="9" style="2"/>
    <col min="6911" max="6911" width="2.375" style="2" customWidth="1"/>
    <col min="6912" max="6912" width="4.125" style="2" customWidth="1"/>
    <col min="6913" max="6913" width="2.375" style="2" customWidth="1"/>
    <col min="6914" max="6914" width="13" style="2" customWidth="1"/>
    <col min="6915" max="6915" width="20.25" style="2" customWidth="1"/>
    <col min="6916" max="6916" width="17.375" style="2" customWidth="1"/>
    <col min="6917" max="6917" width="10.375" style="2" customWidth="1"/>
    <col min="6918" max="6918" width="16.125" style="2" customWidth="1"/>
    <col min="6919" max="6919" width="14.375" style="2" customWidth="1"/>
    <col min="6920" max="6920" width="18" style="2" customWidth="1"/>
    <col min="6921" max="7166" width="9" style="2"/>
    <col min="7167" max="7167" width="2.375" style="2" customWidth="1"/>
    <col min="7168" max="7168" width="4.125" style="2" customWidth="1"/>
    <col min="7169" max="7169" width="2.375" style="2" customWidth="1"/>
    <col min="7170" max="7170" width="13" style="2" customWidth="1"/>
    <col min="7171" max="7171" width="20.25" style="2" customWidth="1"/>
    <col min="7172" max="7172" width="17.375" style="2" customWidth="1"/>
    <col min="7173" max="7173" width="10.375" style="2" customWidth="1"/>
    <col min="7174" max="7174" width="16.125" style="2" customWidth="1"/>
    <col min="7175" max="7175" width="14.375" style="2" customWidth="1"/>
    <col min="7176" max="7176" width="18" style="2" customWidth="1"/>
    <col min="7177" max="7422" width="9" style="2"/>
    <col min="7423" max="7423" width="2.375" style="2" customWidth="1"/>
    <col min="7424" max="7424" width="4.125" style="2" customWidth="1"/>
    <col min="7425" max="7425" width="2.375" style="2" customWidth="1"/>
    <col min="7426" max="7426" width="13" style="2" customWidth="1"/>
    <col min="7427" max="7427" width="20.25" style="2" customWidth="1"/>
    <col min="7428" max="7428" width="17.375" style="2" customWidth="1"/>
    <col min="7429" max="7429" width="10.375" style="2" customWidth="1"/>
    <col min="7430" max="7430" width="16.125" style="2" customWidth="1"/>
    <col min="7431" max="7431" width="14.375" style="2" customWidth="1"/>
    <col min="7432" max="7432" width="18" style="2" customWidth="1"/>
    <col min="7433" max="7678" width="9" style="2"/>
    <col min="7679" max="7679" width="2.375" style="2" customWidth="1"/>
    <col min="7680" max="7680" width="4.125" style="2" customWidth="1"/>
    <col min="7681" max="7681" width="2.375" style="2" customWidth="1"/>
    <col min="7682" max="7682" width="13" style="2" customWidth="1"/>
    <col min="7683" max="7683" width="20.25" style="2" customWidth="1"/>
    <col min="7684" max="7684" width="17.375" style="2" customWidth="1"/>
    <col min="7685" max="7685" width="10.375" style="2" customWidth="1"/>
    <col min="7686" max="7686" width="16.125" style="2" customWidth="1"/>
    <col min="7687" max="7687" width="14.375" style="2" customWidth="1"/>
    <col min="7688" max="7688" width="18" style="2" customWidth="1"/>
    <col min="7689" max="7934" width="9" style="2"/>
    <col min="7935" max="7935" width="2.375" style="2" customWidth="1"/>
    <col min="7936" max="7936" width="4.125" style="2" customWidth="1"/>
    <col min="7937" max="7937" width="2.375" style="2" customWidth="1"/>
    <col min="7938" max="7938" width="13" style="2" customWidth="1"/>
    <col min="7939" max="7939" width="20.25" style="2" customWidth="1"/>
    <col min="7940" max="7940" width="17.375" style="2" customWidth="1"/>
    <col min="7941" max="7941" width="10.375" style="2" customWidth="1"/>
    <col min="7942" max="7942" width="16.125" style="2" customWidth="1"/>
    <col min="7943" max="7943" width="14.375" style="2" customWidth="1"/>
    <col min="7944" max="7944" width="18" style="2" customWidth="1"/>
    <col min="7945" max="8190" width="9" style="2"/>
    <col min="8191" max="8191" width="2.375" style="2" customWidth="1"/>
    <col min="8192" max="8192" width="4.125" style="2" customWidth="1"/>
    <col min="8193" max="8193" width="2.375" style="2" customWidth="1"/>
    <col min="8194" max="8194" width="13" style="2" customWidth="1"/>
    <col min="8195" max="8195" width="20.25" style="2" customWidth="1"/>
    <col min="8196" max="8196" width="17.375" style="2" customWidth="1"/>
    <col min="8197" max="8197" width="10.375" style="2" customWidth="1"/>
    <col min="8198" max="8198" width="16.125" style="2" customWidth="1"/>
    <col min="8199" max="8199" width="14.375" style="2" customWidth="1"/>
    <col min="8200" max="8200" width="18" style="2" customWidth="1"/>
    <col min="8201" max="8446" width="9" style="2"/>
    <col min="8447" max="8447" width="2.375" style="2" customWidth="1"/>
    <col min="8448" max="8448" width="4.125" style="2" customWidth="1"/>
    <col min="8449" max="8449" width="2.375" style="2" customWidth="1"/>
    <col min="8450" max="8450" width="13" style="2" customWidth="1"/>
    <col min="8451" max="8451" width="20.25" style="2" customWidth="1"/>
    <col min="8452" max="8452" width="17.375" style="2" customWidth="1"/>
    <col min="8453" max="8453" width="10.375" style="2" customWidth="1"/>
    <col min="8454" max="8454" width="16.125" style="2" customWidth="1"/>
    <col min="8455" max="8455" width="14.375" style="2" customWidth="1"/>
    <col min="8456" max="8456" width="18" style="2" customWidth="1"/>
    <col min="8457" max="8702" width="9" style="2"/>
    <col min="8703" max="8703" width="2.375" style="2" customWidth="1"/>
    <col min="8704" max="8704" width="4.125" style="2" customWidth="1"/>
    <col min="8705" max="8705" width="2.375" style="2" customWidth="1"/>
    <col min="8706" max="8706" width="13" style="2" customWidth="1"/>
    <col min="8707" max="8707" width="20.25" style="2" customWidth="1"/>
    <col min="8708" max="8708" width="17.375" style="2" customWidth="1"/>
    <col min="8709" max="8709" width="10.375" style="2" customWidth="1"/>
    <col min="8710" max="8710" width="16.125" style="2" customWidth="1"/>
    <col min="8711" max="8711" width="14.375" style="2" customWidth="1"/>
    <col min="8712" max="8712" width="18" style="2" customWidth="1"/>
    <col min="8713" max="8958" width="9" style="2"/>
    <col min="8959" max="8959" width="2.375" style="2" customWidth="1"/>
    <col min="8960" max="8960" width="4.125" style="2" customWidth="1"/>
    <col min="8961" max="8961" width="2.375" style="2" customWidth="1"/>
    <col min="8962" max="8962" width="13" style="2" customWidth="1"/>
    <col min="8963" max="8963" width="20.25" style="2" customWidth="1"/>
    <col min="8964" max="8964" width="17.375" style="2" customWidth="1"/>
    <col min="8965" max="8965" width="10.375" style="2" customWidth="1"/>
    <col min="8966" max="8966" width="16.125" style="2" customWidth="1"/>
    <col min="8967" max="8967" width="14.375" style="2" customWidth="1"/>
    <col min="8968" max="8968" width="18" style="2" customWidth="1"/>
    <col min="8969" max="9214" width="9" style="2"/>
    <col min="9215" max="9215" width="2.375" style="2" customWidth="1"/>
    <col min="9216" max="9216" width="4.125" style="2" customWidth="1"/>
    <col min="9217" max="9217" width="2.375" style="2" customWidth="1"/>
    <col min="9218" max="9218" width="13" style="2" customWidth="1"/>
    <col min="9219" max="9219" width="20.25" style="2" customWidth="1"/>
    <col min="9220" max="9220" width="17.375" style="2" customWidth="1"/>
    <col min="9221" max="9221" width="10.375" style="2" customWidth="1"/>
    <col min="9222" max="9222" width="16.125" style="2" customWidth="1"/>
    <col min="9223" max="9223" width="14.375" style="2" customWidth="1"/>
    <col min="9224" max="9224" width="18" style="2" customWidth="1"/>
    <col min="9225" max="9470" width="9" style="2"/>
    <col min="9471" max="9471" width="2.375" style="2" customWidth="1"/>
    <col min="9472" max="9472" width="4.125" style="2" customWidth="1"/>
    <col min="9473" max="9473" width="2.375" style="2" customWidth="1"/>
    <col min="9474" max="9474" width="13" style="2" customWidth="1"/>
    <col min="9475" max="9475" width="20.25" style="2" customWidth="1"/>
    <col min="9476" max="9476" width="17.375" style="2" customWidth="1"/>
    <col min="9477" max="9477" width="10.375" style="2" customWidth="1"/>
    <col min="9478" max="9478" width="16.125" style="2" customWidth="1"/>
    <col min="9479" max="9479" width="14.375" style="2" customWidth="1"/>
    <col min="9480" max="9480" width="18" style="2" customWidth="1"/>
    <col min="9481" max="9726" width="9" style="2"/>
    <col min="9727" max="9727" width="2.375" style="2" customWidth="1"/>
    <col min="9728" max="9728" width="4.125" style="2" customWidth="1"/>
    <col min="9729" max="9729" width="2.375" style="2" customWidth="1"/>
    <col min="9730" max="9730" width="13" style="2" customWidth="1"/>
    <col min="9731" max="9731" width="20.25" style="2" customWidth="1"/>
    <col min="9732" max="9732" width="17.375" style="2" customWidth="1"/>
    <col min="9733" max="9733" width="10.375" style="2" customWidth="1"/>
    <col min="9734" max="9734" width="16.125" style="2" customWidth="1"/>
    <col min="9735" max="9735" width="14.375" style="2" customWidth="1"/>
    <col min="9736" max="9736" width="18" style="2" customWidth="1"/>
    <col min="9737" max="9982" width="9" style="2"/>
    <col min="9983" max="9983" width="2.375" style="2" customWidth="1"/>
    <col min="9984" max="9984" width="4.125" style="2" customWidth="1"/>
    <col min="9985" max="9985" width="2.375" style="2" customWidth="1"/>
    <col min="9986" max="9986" width="13" style="2" customWidth="1"/>
    <col min="9987" max="9987" width="20.25" style="2" customWidth="1"/>
    <col min="9988" max="9988" width="17.375" style="2" customWidth="1"/>
    <col min="9989" max="9989" width="10.375" style="2" customWidth="1"/>
    <col min="9990" max="9990" width="16.125" style="2" customWidth="1"/>
    <col min="9991" max="9991" width="14.375" style="2" customWidth="1"/>
    <col min="9992" max="9992" width="18" style="2" customWidth="1"/>
    <col min="9993" max="10238" width="9" style="2"/>
    <col min="10239" max="10239" width="2.375" style="2" customWidth="1"/>
    <col min="10240" max="10240" width="4.125" style="2" customWidth="1"/>
    <col min="10241" max="10241" width="2.375" style="2" customWidth="1"/>
    <col min="10242" max="10242" width="13" style="2" customWidth="1"/>
    <col min="10243" max="10243" width="20.25" style="2" customWidth="1"/>
    <col min="10244" max="10244" width="17.375" style="2" customWidth="1"/>
    <col min="10245" max="10245" width="10.375" style="2" customWidth="1"/>
    <col min="10246" max="10246" width="16.125" style="2" customWidth="1"/>
    <col min="10247" max="10247" width="14.375" style="2" customWidth="1"/>
    <col min="10248" max="10248" width="18" style="2" customWidth="1"/>
    <col min="10249" max="10494" width="9" style="2"/>
    <col min="10495" max="10495" width="2.375" style="2" customWidth="1"/>
    <col min="10496" max="10496" width="4.125" style="2" customWidth="1"/>
    <col min="10497" max="10497" width="2.375" style="2" customWidth="1"/>
    <col min="10498" max="10498" width="13" style="2" customWidth="1"/>
    <col min="10499" max="10499" width="20.25" style="2" customWidth="1"/>
    <col min="10500" max="10500" width="17.375" style="2" customWidth="1"/>
    <col min="10501" max="10501" width="10.375" style="2" customWidth="1"/>
    <col min="10502" max="10502" width="16.125" style="2" customWidth="1"/>
    <col min="10503" max="10503" width="14.375" style="2" customWidth="1"/>
    <col min="10504" max="10504" width="18" style="2" customWidth="1"/>
    <col min="10505" max="10750" width="9" style="2"/>
    <col min="10751" max="10751" width="2.375" style="2" customWidth="1"/>
    <col min="10752" max="10752" width="4.125" style="2" customWidth="1"/>
    <col min="10753" max="10753" width="2.375" style="2" customWidth="1"/>
    <col min="10754" max="10754" width="13" style="2" customWidth="1"/>
    <col min="10755" max="10755" width="20.25" style="2" customWidth="1"/>
    <col min="10756" max="10756" width="17.375" style="2" customWidth="1"/>
    <col min="10757" max="10757" width="10.375" style="2" customWidth="1"/>
    <col min="10758" max="10758" width="16.125" style="2" customWidth="1"/>
    <col min="10759" max="10759" width="14.375" style="2" customWidth="1"/>
    <col min="10760" max="10760" width="18" style="2" customWidth="1"/>
    <col min="10761" max="11006" width="9" style="2"/>
    <col min="11007" max="11007" width="2.375" style="2" customWidth="1"/>
    <col min="11008" max="11008" width="4.125" style="2" customWidth="1"/>
    <col min="11009" max="11009" width="2.375" style="2" customWidth="1"/>
    <col min="11010" max="11010" width="13" style="2" customWidth="1"/>
    <col min="11011" max="11011" width="20.25" style="2" customWidth="1"/>
    <col min="11012" max="11012" width="17.375" style="2" customWidth="1"/>
    <col min="11013" max="11013" width="10.375" style="2" customWidth="1"/>
    <col min="11014" max="11014" width="16.125" style="2" customWidth="1"/>
    <col min="11015" max="11015" width="14.375" style="2" customWidth="1"/>
    <col min="11016" max="11016" width="18" style="2" customWidth="1"/>
    <col min="11017" max="11262" width="9" style="2"/>
    <col min="11263" max="11263" width="2.375" style="2" customWidth="1"/>
    <col min="11264" max="11264" width="4.125" style="2" customWidth="1"/>
    <col min="11265" max="11265" width="2.375" style="2" customWidth="1"/>
    <col min="11266" max="11266" width="13" style="2" customWidth="1"/>
    <col min="11267" max="11267" width="20.25" style="2" customWidth="1"/>
    <col min="11268" max="11268" width="17.375" style="2" customWidth="1"/>
    <col min="11269" max="11269" width="10.375" style="2" customWidth="1"/>
    <col min="11270" max="11270" width="16.125" style="2" customWidth="1"/>
    <col min="11271" max="11271" width="14.375" style="2" customWidth="1"/>
    <col min="11272" max="11272" width="18" style="2" customWidth="1"/>
    <col min="11273" max="11518" width="9" style="2"/>
    <col min="11519" max="11519" width="2.375" style="2" customWidth="1"/>
    <col min="11520" max="11520" width="4.125" style="2" customWidth="1"/>
    <col min="11521" max="11521" width="2.375" style="2" customWidth="1"/>
    <col min="11522" max="11522" width="13" style="2" customWidth="1"/>
    <col min="11523" max="11523" width="20.25" style="2" customWidth="1"/>
    <col min="11524" max="11524" width="17.375" style="2" customWidth="1"/>
    <col min="11525" max="11525" width="10.375" style="2" customWidth="1"/>
    <col min="11526" max="11526" width="16.125" style="2" customWidth="1"/>
    <col min="11527" max="11527" width="14.375" style="2" customWidth="1"/>
    <col min="11528" max="11528" width="18" style="2" customWidth="1"/>
    <col min="11529" max="11774" width="9" style="2"/>
    <col min="11775" max="11775" width="2.375" style="2" customWidth="1"/>
    <col min="11776" max="11776" width="4.125" style="2" customWidth="1"/>
    <col min="11777" max="11777" width="2.375" style="2" customWidth="1"/>
    <col min="11778" max="11778" width="13" style="2" customWidth="1"/>
    <col min="11779" max="11779" width="20.25" style="2" customWidth="1"/>
    <col min="11780" max="11780" width="17.375" style="2" customWidth="1"/>
    <col min="11781" max="11781" width="10.375" style="2" customWidth="1"/>
    <col min="11782" max="11782" width="16.125" style="2" customWidth="1"/>
    <col min="11783" max="11783" width="14.375" style="2" customWidth="1"/>
    <col min="11784" max="11784" width="18" style="2" customWidth="1"/>
    <col min="11785" max="12030" width="9" style="2"/>
    <col min="12031" max="12031" width="2.375" style="2" customWidth="1"/>
    <col min="12032" max="12032" width="4.125" style="2" customWidth="1"/>
    <col min="12033" max="12033" width="2.375" style="2" customWidth="1"/>
    <col min="12034" max="12034" width="13" style="2" customWidth="1"/>
    <col min="12035" max="12035" width="20.25" style="2" customWidth="1"/>
    <col min="12036" max="12036" width="17.375" style="2" customWidth="1"/>
    <col min="12037" max="12037" width="10.375" style="2" customWidth="1"/>
    <col min="12038" max="12038" width="16.125" style="2" customWidth="1"/>
    <col min="12039" max="12039" width="14.375" style="2" customWidth="1"/>
    <col min="12040" max="12040" width="18" style="2" customWidth="1"/>
    <col min="12041" max="12286" width="9" style="2"/>
    <col min="12287" max="12287" width="2.375" style="2" customWidth="1"/>
    <col min="12288" max="12288" width="4.125" style="2" customWidth="1"/>
    <col min="12289" max="12289" width="2.375" style="2" customWidth="1"/>
    <col min="12290" max="12290" width="13" style="2" customWidth="1"/>
    <col min="12291" max="12291" width="20.25" style="2" customWidth="1"/>
    <col min="12292" max="12292" width="17.375" style="2" customWidth="1"/>
    <col min="12293" max="12293" width="10.375" style="2" customWidth="1"/>
    <col min="12294" max="12294" width="16.125" style="2" customWidth="1"/>
    <col min="12295" max="12295" width="14.375" style="2" customWidth="1"/>
    <col min="12296" max="12296" width="18" style="2" customWidth="1"/>
    <col min="12297" max="12542" width="9" style="2"/>
    <col min="12543" max="12543" width="2.375" style="2" customWidth="1"/>
    <col min="12544" max="12544" width="4.125" style="2" customWidth="1"/>
    <col min="12545" max="12545" width="2.375" style="2" customWidth="1"/>
    <col min="12546" max="12546" width="13" style="2" customWidth="1"/>
    <col min="12547" max="12547" width="20.25" style="2" customWidth="1"/>
    <col min="12548" max="12548" width="17.375" style="2" customWidth="1"/>
    <col min="12549" max="12549" width="10.375" style="2" customWidth="1"/>
    <col min="12550" max="12550" width="16.125" style="2" customWidth="1"/>
    <col min="12551" max="12551" width="14.375" style="2" customWidth="1"/>
    <col min="12552" max="12552" width="18" style="2" customWidth="1"/>
    <col min="12553" max="12798" width="9" style="2"/>
    <col min="12799" max="12799" width="2.375" style="2" customWidth="1"/>
    <col min="12800" max="12800" width="4.125" style="2" customWidth="1"/>
    <col min="12801" max="12801" width="2.375" style="2" customWidth="1"/>
    <col min="12802" max="12802" width="13" style="2" customWidth="1"/>
    <col min="12803" max="12803" width="20.25" style="2" customWidth="1"/>
    <col min="12804" max="12804" width="17.375" style="2" customWidth="1"/>
    <col min="12805" max="12805" width="10.375" style="2" customWidth="1"/>
    <col min="12806" max="12806" width="16.125" style="2" customWidth="1"/>
    <col min="12807" max="12807" width="14.375" style="2" customWidth="1"/>
    <col min="12808" max="12808" width="18" style="2" customWidth="1"/>
    <col min="12809" max="13054" width="9" style="2"/>
    <col min="13055" max="13055" width="2.375" style="2" customWidth="1"/>
    <col min="13056" max="13056" width="4.125" style="2" customWidth="1"/>
    <col min="13057" max="13057" width="2.375" style="2" customWidth="1"/>
    <col min="13058" max="13058" width="13" style="2" customWidth="1"/>
    <col min="13059" max="13059" width="20.25" style="2" customWidth="1"/>
    <col min="13060" max="13060" width="17.375" style="2" customWidth="1"/>
    <col min="13061" max="13061" width="10.375" style="2" customWidth="1"/>
    <col min="13062" max="13062" width="16.125" style="2" customWidth="1"/>
    <col min="13063" max="13063" width="14.375" style="2" customWidth="1"/>
    <col min="13064" max="13064" width="18" style="2" customWidth="1"/>
    <col min="13065" max="13310" width="9" style="2"/>
    <col min="13311" max="13311" width="2.375" style="2" customWidth="1"/>
    <col min="13312" max="13312" width="4.125" style="2" customWidth="1"/>
    <col min="13313" max="13313" width="2.375" style="2" customWidth="1"/>
    <col min="13314" max="13314" width="13" style="2" customWidth="1"/>
    <col min="13315" max="13315" width="20.25" style="2" customWidth="1"/>
    <col min="13316" max="13316" width="17.375" style="2" customWidth="1"/>
    <col min="13317" max="13317" width="10.375" style="2" customWidth="1"/>
    <col min="13318" max="13318" width="16.125" style="2" customWidth="1"/>
    <col min="13319" max="13319" width="14.375" style="2" customWidth="1"/>
    <col min="13320" max="13320" width="18" style="2" customWidth="1"/>
    <col min="13321" max="13566" width="9" style="2"/>
    <col min="13567" max="13567" width="2.375" style="2" customWidth="1"/>
    <col min="13568" max="13568" width="4.125" style="2" customWidth="1"/>
    <col min="13569" max="13569" width="2.375" style="2" customWidth="1"/>
    <col min="13570" max="13570" width="13" style="2" customWidth="1"/>
    <col min="13571" max="13571" width="20.25" style="2" customWidth="1"/>
    <col min="13572" max="13572" width="17.375" style="2" customWidth="1"/>
    <col min="13573" max="13573" width="10.375" style="2" customWidth="1"/>
    <col min="13574" max="13574" width="16.125" style="2" customWidth="1"/>
    <col min="13575" max="13575" width="14.375" style="2" customWidth="1"/>
    <col min="13576" max="13576" width="18" style="2" customWidth="1"/>
    <col min="13577" max="13822" width="9" style="2"/>
    <col min="13823" max="13823" width="2.375" style="2" customWidth="1"/>
    <col min="13824" max="13824" width="4.125" style="2" customWidth="1"/>
    <col min="13825" max="13825" width="2.375" style="2" customWidth="1"/>
    <col min="13826" max="13826" width="13" style="2" customWidth="1"/>
    <col min="13827" max="13827" width="20.25" style="2" customWidth="1"/>
    <col min="13828" max="13828" width="17.375" style="2" customWidth="1"/>
    <col min="13829" max="13829" width="10.375" style="2" customWidth="1"/>
    <col min="13830" max="13830" width="16.125" style="2" customWidth="1"/>
    <col min="13831" max="13831" width="14.375" style="2" customWidth="1"/>
    <col min="13832" max="13832" width="18" style="2" customWidth="1"/>
    <col min="13833" max="14078" width="9" style="2"/>
    <col min="14079" max="14079" width="2.375" style="2" customWidth="1"/>
    <col min="14080" max="14080" width="4.125" style="2" customWidth="1"/>
    <col min="14081" max="14081" width="2.375" style="2" customWidth="1"/>
    <col min="14082" max="14082" width="13" style="2" customWidth="1"/>
    <col min="14083" max="14083" width="20.25" style="2" customWidth="1"/>
    <col min="14084" max="14084" width="17.375" style="2" customWidth="1"/>
    <col min="14085" max="14085" width="10.375" style="2" customWidth="1"/>
    <col min="14086" max="14086" width="16.125" style="2" customWidth="1"/>
    <col min="14087" max="14087" width="14.375" style="2" customWidth="1"/>
    <col min="14088" max="14088" width="18" style="2" customWidth="1"/>
    <col min="14089" max="14334" width="9" style="2"/>
    <col min="14335" max="14335" width="2.375" style="2" customWidth="1"/>
    <col min="14336" max="14336" width="4.125" style="2" customWidth="1"/>
    <col min="14337" max="14337" width="2.375" style="2" customWidth="1"/>
    <col min="14338" max="14338" width="13" style="2" customWidth="1"/>
    <col min="14339" max="14339" width="20.25" style="2" customWidth="1"/>
    <col min="14340" max="14340" width="17.375" style="2" customWidth="1"/>
    <col min="14341" max="14341" width="10.375" style="2" customWidth="1"/>
    <col min="14342" max="14342" width="16.125" style="2" customWidth="1"/>
    <col min="14343" max="14343" width="14.375" style="2" customWidth="1"/>
    <col min="14344" max="14344" width="18" style="2" customWidth="1"/>
    <col min="14345" max="14590" width="9" style="2"/>
    <col min="14591" max="14591" width="2.375" style="2" customWidth="1"/>
    <col min="14592" max="14592" width="4.125" style="2" customWidth="1"/>
    <col min="14593" max="14593" width="2.375" style="2" customWidth="1"/>
    <col min="14594" max="14594" width="13" style="2" customWidth="1"/>
    <col min="14595" max="14595" width="20.25" style="2" customWidth="1"/>
    <col min="14596" max="14596" width="17.375" style="2" customWidth="1"/>
    <col min="14597" max="14597" width="10.375" style="2" customWidth="1"/>
    <col min="14598" max="14598" width="16.125" style="2" customWidth="1"/>
    <col min="14599" max="14599" width="14.375" style="2" customWidth="1"/>
    <col min="14600" max="14600" width="18" style="2" customWidth="1"/>
    <col min="14601" max="14846" width="9" style="2"/>
    <col min="14847" max="14847" width="2.375" style="2" customWidth="1"/>
    <col min="14848" max="14848" width="4.125" style="2" customWidth="1"/>
    <col min="14849" max="14849" width="2.375" style="2" customWidth="1"/>
    <col min="14850" max="14850" width="13" style="2" customWidth="1"/>
    <col min="14851" max="14851" width="20.25" style="2" customWidth="1"/>
    <col min="14852" max="14852" width="17.375" style="2" customWidth="1"/>
    <col min="14853" max="14853" width="10.375" style="2" customWidth="1"/>
    <col min="14854" max="14854" width="16.125" style="2" customWidth="1"/>
    <col min="14855" max="14855" width="14.375" style="2" customWidth="1"/>
    <col min="14856" max="14856" width="18" style="2" customWidth="1"/>
    <col min="14857" max="15102" width="9" style="2"/>
    <col min="15103" max="15103" width="2.375" style="2" customWidth="1"/>
    <col min="15104" max="15104" width="4.125" style="2" customWidth="1"/>
    <col min="15105" max="15105" width="2.375" style="2" customWidth="1"/>
    <col min="15106" max="15106" width="13" style="2" customWidth="1"/>
    <col min="15107" max="15107" width="20.25" style="2" customWidth="1"/>
    <col min="15108" max="15108" width="17.375" style="2" customWidth="1"/>
    <col min="15109" max="15109" width="10.375" style="2" customWidth="1"/>
    <col min="15110" max="15110" width="16.125" style="2" customWidth="1"/>
    <col min="15111" max="15111" width="14.375" style="2" customWidth="1"/>
    <col min="15112" max="15112" width="18" style="2" customWidth="1"/>
    <col min="15113" max="15358" width="9" style="2"/>
    <col min="15359" max="15359" width="2.375" style="2" customWidth="1"/>
    <col min="15360" max="15360" width="4.125" style="2" customWidth="1"/>
    <col min="15361" max="15361" width="2.375" style="2" customWidth="1"/>
    <col min="15362" max="15362" width="13" style="2" customWidth="1"/>
    <col min="15363" max="15363" width="20.25" style="2" customWidth="1"/>
    <col min="15364" max="15364" width="17.375" style="2" customWidth="1"/>
    <col min="15365" max="15365" width="10.375" style="2" customWidth="1"/>
    <col min="15366" max="15366" width="16.125" style="2" customWidth="1"/>
    <col min="15367" max="15367" width="14.375" style="2" customWidth="1"/>
    <col min="15368" max="15368" width="18" style="2" customWidth="1"/>
    <col min="15369" max="15614" width="9" style="2"/>
    <col min="15615" max="15615" width="2.375" style="2" customWidth="1"/>
    <col min="15616" max="15616" width="4.125" style="2" customWidth="1"/>
    <col min="15617" max="15617" width="2.375" style="2" customWidth="1"/>
    <col min="15618" max="15618" width="13" style="2" customWidth="1"/>
    <col min="15619" max="15619" width="20.25" style="2" customWidth="1"/>
    <col min="15620" max="15620" width="17.375" style="2" customWidth="1"/>
    <col min="15621" max="15621" width="10.375" style="2" customWidth="1"/>
    <col min="15622" max="15622" width="16.125" style="2" customWidth="1"/>
    <col min="15623" max="15623" width="14.375" style="2" customWidth="1"/>
    <col min="15624" max="15624" width="18" style="2" customWidth="1"/>
    <col min="15625" max="15870" width="9" style="2"/>
    <col min="15871" max="15871" width="2.375" style="2" customWidth="1"/>
    <col min="15872" max="15872" width="4.125" style="2" customWidth="1"/>
    <col min="15873" max="15873" width="2.375" style="2" customWidth="1"/>
    <col min="15874" max="15874" width="13" style="2" customWidth="1"/>
    <col min="15875" max="15875" width="20.25" style="2" customWidth="1"/>
    <col min="15876" max="15876" width="17.375" style="2" customWidth="1"/>
    <col min="15877" max="15877" width="10.375" style="2" customWidth="1"/>
    <col min="15878" max="15878" width="16.125" style="2" customWidth="1"/>
    <col min="15879" max="15879" width="14.375" style="2" customWidth="1"/>
    <col min="15880" max="15880" width="18" style="2" customWidth="1"/>
    <col min="15881" max="16126" width="9" style="2"/>
    <col min="16127" max="16127" width="2.375" style="2" customWidth="1"/>
    <col min="16128" max="16128" width="4.125" style="2" customWidth="1"/>
    <col min="16129" max="16129" width="2.375" style="2" customWidth="1"/>
    <col min="16130" max="16130" width="13" style="2" customWidth="1"/>
    <col min="16131" max="16131" width="20.25" style="2" customWidth="1"/>
    <col min="16132" max="16132" width="17.375" style="2" customWidth="1"/>
    <col min="16133" max="16133" width="10.375" style="2" customWidth="1"/>
    <col min="16134" max="16134" width="16.125" style="2" customWidth="1"/>
    <col min="16135" max="16135" width="14.375" style="2" customWidth="1"/>
    <col min="16136" max="16136" width="18" style="2" customWidth="1"/>
    <col min="16137" max="16384" width="9" style="2"/>
  </cols>
  <sheetData>
    <row r="1" spans="1:8" ht="15" customHeight="1">
      <c r="B1" s="78" t="s">
        <v>544</v>
      </c>
      <c r="D1" s="292"/>
      <c r="H1" s="33"/>
    </row>
    <row r="2" spans="1:8" ht="15" customHeight="1">
      <c r="A2" s="37"/>
      <c r="B2" s="37" t="s">
        <v>545</v>
      </c>
      <c r="C2" s="37"/>
      <c r="D2" s="37"/>
      <c r="E2" s="37"/>
      <c r="F2" s="293"/>
      <c r="H2" s="33"/>
    </row>
    <row r="3" spans="1:8" ht="15" customHeight="1" thickBot="1">
      <c r="D3" s="294"/>
      <c r="E3" s="295"/>
      <c r="F3" s="295"/>
      <c r="G3" s="295"/>
      <c r="H3" s="296"/>
    </row>
    <row r="4" spans="1:8" s="297" customFormat="1" ht="39.75" customHeight="1">
      <c r="B4" s="1219" t="s">
        <v>546</v>
      </c>
      <c r="C4" s="1220"/>
      <c r="D4" s="1221"/>
      <c r="E4" s="298" t="s">
        <v>547</v>
      </c>
      <c r="F4" s="298" t="s">
        <v>548</v>
      </c>
      <c r="G4" s="223" t="s">
        <v>549</v>
      </c>
      <c r="H4" s="225" t="s">
        <v>379</v>
      </c>
    </row>
    <row r="5" spans="1:8" s="303" customFormat="1" ht="18" customHeight="1">
      <c r="A5" s="1222"/>
      <c r="B5" s="1224" t="s">
        <v>317</v>
      </c>
      <c r="C5" s="1225"/>
      <c r="D5" s="1226"/>
      <c r="E5" s="299"/>
      <c r="F5" s="300"/>
      <c r="G5" s="301"/>
      <c r="H5" s="302"/>
    </row>
    <row r="6" spans="1:8" s="303" customFormat="1" ht="18" customHeight="1">
      <c r="A6" s="1223"/>
      <c r="B6" s="1227"/>
      <c r="C6" s="1228"/>
      <c r="D6" s="1229"/>
      <c r="E6" s="304"/>
      <c r="F6" s="305"/>
      <c r="G6" s="301"/>
      <c r="H6" s="306"/>
    </row>
    <row r="7" spans="1:8" s="303" customFormat="1" ht="18" customHeight="1">
      <c r="A7" s="1223"/>
      <c r="B7" s="1227"/>
      <c r="C7" s="1228"/>
      <c r="D7" s="1229"/>
      <c r="E7" s="307"/>
      <c r="F7" s="308"/>
      <c r="G7" s="301"/>
      <c r="H7" s="302"/>
    </row>
    <row r="8" spans="1:8" s="303" customFormat="1" ht="18" customHeight="1" thickBot="1">
      <c r="A8" s="1223"/>
      <c r="B8" s="1227"/>
      <c r="C8" s="1228"/>
      <c r="D8" s="1229"/>
      <c r="E8" s="309"/>
      <c r="F8" s="13"/>
      <c r="G8" s="310"/>
      <c r="H8" s="311"/>
    </row>
    <row r="9" spans="1:8" ht="18" customHeight="1" thickTop="1">
      <c r="B9" s="1210" t="s">
        <v>318</v>
      </c>
      <c r="C9" s="1211"/>
      <c r="D9" s="1212"/>
      <c r="E9" s="312"/>
      <c r="F9" s="312"/>
      <c r="G9" s="313"/>
      <c r="H9" s="314"/>
    </row>
    <row r="10" spans="1:8" ht="18" customHeight="1">
      <c r="B10" s="1213"/>
      <c r="C10" s="1214"/>
      <c r="D10" s="1215"/>
      <c r="E10" s="315"/>
      <c r="F10" s="316"/>
      <c r="G10" s="317"/>
      <c r="H10" s="306"/>
    </row>
    <row r="11" spans="1:8" ht="18" customHeight="1" thickBot="1">
      <c r="B11" s="1216"/>
      <c r="C11" s="1217"/>
      <c r="D11" s="1218"/>
      <c r="E11" s="318"/>
      <c r="F11" s="319"/>
      <c r="G11" s="320"/>
      <c r="H11" s="321"/>
    </row>
    <row r="12" spans="1:8" ht="18" customHeight="1" thickTop="1">
      <c r="B12" s="1210" t="s">
        <v>550</v>
      </c>
      <c r="C12" s="1211"/>
      <c r="D12" s="1212"/>
      <c r="E12" s="322"/>
      <c r="F12" s="323"/>
      <c r="G12" s="324"/>
      <c r="H12" s="325"/>
    </row>
    <row r="13" spans="1:8" ht="18" customHeight="1">
      <c r="B13" s="1213"/>
      <c r="C13" s="1214"/>
      <c r="D13" s="1215"/>
      <c r="E13" s="326"/>
      <c r="F13" s="327"/>
      <c r="G13" s="328"/>
      <c r="H13" s="311"/>
    </row>
    <row r="14" spans="1:8" ht="18" customHeight="1" thickBot="1">
      <c r="B14" s="1216"/>
      <c r="C14" s="1217"/>
      <c r="D14" s="1218"/>
      <c r="E14" s="329"/>
      <c r="F14" s="330"/>
      <c r="G14" s="320"/>
      <c r="H14" s="321"/>
    </row>
    <row r="15" spans="1:8" ht="18" customHeight="1" thickTop="1">
      <c r="B15" s="1210" t="s">
        <v>551</v>
      </c>
      <c r="C15" s="1211"/>
      <c r="D15" s="1212"/>
      <c r="E15" s="322"/>
      <c r="F15" s="323"/>
      <c r="G15" s="324"/>
      <c r="H15" s="325"/>
    </row>
    <row r="16" spans="1:8" ht="18" customHeight="1">
      <c r="B16" s="1213"/>
      <c r="C16" s="1214"/>
      <c r="D16" s="1215"/>
      <c r="E16" s="331"/>
      <c r="F16" s="332"/>
      <c r="G16" s="333"/>
      <c r="H16" s="334"/>
    </row>
    <row r="17" spans="2:8" ht="18" customHeight="1" thickBot="1">
      <c r="B17" s="1216"/>
      <c r="C17" s="1217"/>
      <c r="D17" s="1218"/>
      <c r="E17" s="335"/>
      <c r="F17" s="335"/>
      <c r="G17" s="336"/>
      <c r="H17" s="337"/>
    </row>
    <row r="18" spans="2:8" ht="18" customHeight="1" thickTop="1" thickBot="1">
      <c r="B18" s="1207" t="s">
        <v>552</v>
      </c>
      <c r="C18" s="1208"/>
      <c r="D18" s="1209"/>
      <c r="E18" s="338"/>
      <c r="F18" s="338"/>
      <c r="G18" s="339"/>
      <c r="H18" s="340"/>
    </row>
    <row r="19" spans="2:8" ht="9" customHeight="1">
      <c r="D19" s="341"/>
      <c r="E19" s="341"/>
      <c r="F19" s="341"/>
      <c r="G19" s="341"/>
    </row>
    <row r="20" spans="2:8" s="18" customFormat="1" ht="16.5" customHeight="1">
      <c r="B20" s="18" t="s">
        <v>283</v>
      </c>
      <c r="C20" s="342" t="s">
        <v>542</v>
      </c>
      <c r="D20" s="1107" t="s">
        <v>553</v>
      </c>
      <c r="E20" s="1107"/>
      <c r="F20" s="1107"/>
      <c r="G20" s="1107"/>
      <c r="H20" s="1107"/>
    </row>
    <row r="21" spans="2:8" s="18" customFormat="1" ht="19.5" customHeight="1">
      <c r="C21" s="342" t="s">
        <v>375</v>
      </c>
      <c r="D21" s="1042" t="s">
        <v>554</v>
      </c>
      <c r="E21" s="1042"/>
      <c r="F21" s="1042"/>
      <c r="G21" s="1042"/>
      <c r="H21" s="1042"/>
    </row>
    <row r="22" spans="2:8" ht="40.5" customHeight="1">
      <c r="C22" s="342" t="s">
        <v>555</v>
      </c>
      <c r="D22" s="1042" t="s">
        <v>556</v>
      </c>
      <c r="E22" s="1042"/>
      <c r="F22" s="1042"/>
      <c r="G22" s="1042"/>
      <c r="H22" s="1042"/>
    </row>
    <row r="23" spans="2:8" ht="40.5" customHeight="1">
      <c r="C23" s="342" t="s">
        <v>436</v>
      </c>
      <c r="D23" s="1042" t="s">
        <v>581</v>
      </c>
      <c r="E23" s="1042"/>
      <c r="F23" s="1042"/>
      <c r="G23" s="1042"/>
      <c r="H23" s="1042"/>
    </row>
  </sheetData>
  <mergeCells count="11">
    <mergeCell ref="B15:D17"/>
    <mergeCell ref="B4:D4"/>
    <mergeCell ref="A5:A8"/>
    <mergeCell ref="B5:D8"/>
    <mergeCell ref="B9:D11"/>
    <mergeCell ref="B12:D14"/>
    <mergeCell ref="B18:D18"/>
    <mergeCell ref="D20:H20"/>
    <mergeCell ref="D21:H21"/>
    <mergeCell ref="D22:H22"/>
    <mergeCell ref="D23:H23"/>
  </mergeCells>
  <phoneticPr fontId="4"/>
  <pageMargins left="0.78740157480314965" right="0.39370078740157483" top="0.98425196850393704" bottom="0.98425196850393704" header="0.51181102362204722" footer="0.51181102362204722"/>
  <pageSetup paperSize="9" scale="96"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69F369-769D-4EA3-82F0-931B08344B7E}">
  <sheetPr>
    <tabColor rgb="FFFFFF00"/>
  </sheetPr>
  <dimension ref="B1:M77"/>
  <sheetViews>
    <sheetView topLeftCell="A4" workbookViewId="0">
      <selection activeCell="C6" sqref="C6"/>
    </sheetView>
  </sheetViews>
  <sheetFormatPr defaultColWidth="9" defaultRowHeight="16.5"/>
  <cols>
    <col min="1" max="1" width="4.125" style="607" customWidth="1"/>
    <col min="2" max="2" width="15" style="607" customWidth="1"/>
    <col min="3" max="3" width="21.375" style="607" customWidth="1"/>
    <col min="4" max="4" width="9" style="607"/>
    <col min="5" max="5" width="22.5" style="607" customWidth="1"/>
    <col min="6" max="6" width="16.125" style="607" customWidth="1"/>
    <col min="7" max="7" width="17.875" style="607" customWidth="1"/>
    <col min="8" max="8" width="25" style="607" customWidth="1"/>
    <col min="9" max="9" width="20.375" style="607" customWidth="1"/>
    <col min="10" max="10" width="14.5" style="607" customWidth="1"/>
    <col min="11" max="11" width="26" style="607" customWidth="1"/>
    <col min="12" max="12" width="37.5" style="607" customWidth="1"/>
    <col min="13" max="13" width="43.75" style="607" customWidth="1"/>
    <col min="14" max="16384" width="9" style="607"/>
  </cols>
  <sheetData>
    <row r="1" spans="2:12" ht="17.25" thickBot="1"/>
    <row r="2" spans="2:12" ht="37.5" customHeight="1" thickBot="1">
      <c r="B2" s="1242" t="s">
        <v>653</v>
      </c>
      <c r="C2" s="1243"/>
      <c r="D2" s="1243"/>
      <c r="E2" s="1244"/>
    </row>
    <row r="4" spans="2:12" ht="17.25" thickBot="1">
      <c r="B4" s="607" t="s">
        <v>636</v>
      </c>
    </row>
    <row r="5" spans="2:12" ht="30" customHeight="1">
      <c r="B5" s="622" t="s">
        <v>637</v>
      </c>
      <c r="C5" s="623" t="s">
        <v>638</v>
      </c>
      <c r="D5" s="623" t="s">
        <v>639</v>
      </c>
      <c r="E5" s="623" t="s">
        <v>640</v>
      </c>
      <c r="F5" s="623" t="s">
        <v>641</v>
      </c>
      <c r="G5" s="623" t="s">
        <v>642</v>
      </c>
      <c r="H5" s="623" t="s">
        <v>643</v>
      </c>
      <c r="I5" s="623" t="s">
        <v>644</v>
      </c>
      <c r="J5" s="623" t="s">
        <v>645</v>
      </c>
      <c r="K5" s="623" t="s">
        <v>646</v>
      </c>
      <c r="L5" s="624" t="s">
        <v>647</v>
      </c>
    </row>
    <row r="6" spans="2:12" ht="132">
      <c r="B6" s="625" t="s">
        <v>649</v>
      </c>
      <c r="C6" s="608" t="s">
        <v>650</v>
      </c>
      <c r="D6" s="609">
        <v>40</v>
      </c>
      <c r="E6" s="610" t="s">
        <v>651</v>
      </c>
      <c r="F6" s="610">
        <v>19</v>
      </c>
      <c r="G6" s="610" t="s">
        <v>648</v>
      </c>
      <c r="H6" s="612" t="s">
        <v>652</v>
      </c>
      <c r="I6" s="611">
        <v>4</v>
      </c>
      <c r="J6" s="611">
        <f>ROUNDUP(I6*(2/3),0)</f>
        <v>3</v>
      </c>
      <c r="K6" s="611">
        <v>3</v>
      </c>
      <c r="L6" s="626"/>
    </row>
    <row r="7" spans="2:12" ht="60" customHeight="1">
      <c r="B7" s="1241"/>
      <c r="C7" s="614"/>
      <c r="D7" s="615"/>
      <c r="E7" s="616"/>
      <c r="F7" s="616"/>
      <c r="G7" s="616"/>
      <c r="H7" s="617"/>
      <c r="I7" s="616"/>
      <c r="J7" s="616"/>
      <c r="K7" s="616"/>
      <c r="L7" s="1235"/>
    </row>
    <row r="8" spans="2:12" ht="60" customHeight="1">
      <c r="B8" s="1241"/>
      <c r="C8" s="614"/>
      <c r="D8" s="615"/>
      <c r="E8" s="616"/>
      <c r="F8" s="616"/>
      <c r="G8" s="616"/>
      <c r="H8" s="617"/>
      <c r="I8" s="616"/>
      <c r="J8" s="616"/>
      <c r="K8" s="616"/>
      <c r="L8" s="1235"/>
    </row>
    <row r="9" spans="2:12" ht="60" customHeight="1">
      <c r="B9" s="1241"/>
      <c r="C9" s="614"/>
      <c r="D9" s="615"/>
      <c r="E9" s="616"/>
      <c r="F9" s="616"/>
      <c r="G9" s="616"/>
      <c r="H9" s="617"/>
      <c r="I9" s="616"/>
      <c r="J9" s="616"/>
      <c r="K9" s="616"/>
      <c r="L9" s="1233"/>
    </row>
    <row r="10" spans="2:12" ht="60" customHeight="1">
      <c r="B10" s="1241"/>
      <c r="C10" s="614"/>
      <c r="D10" s="615"/>
      <c r="E10" s="616"/>
      <c r="F10" s="616"/>
      <c r="G10" s="616"/>
      <c r="H10" s="617"/>
      <c r="I10" s="616"/>
      <c r="J10" s="616"/>
      <c r="K10" s="616"/>
      <c r="L10" s="1233"/>
    </row>
    <row r="11" spans="2:12" ht="60" customHeight="1">
      <c r="B11" s="1241"/>
      <c r="C11" s="614"/>
      <c r="D11" s="615"/>
      <c r="E11" s="616"/>
      <c r="F11" s="616"/>
      <c r="G11" s="616"/>
      <c r="H11" s="617"/>
      <c r="I11" s="616"/>
      <c r="J11" s="616"/>
      <c r="K11" s="616"/>
      <c r="L11" s="1235"/>
    </row>
    <row r="12" spans="2:12" ht="60" customHeight="1">
      <c r="B12" s="1241"/>
      <c r="C12" s="614"/>
      <c r="D12" s="615"/>
      <c r="E12" s="616"/>
      <c r="F12" s="616"/>
      <c r="G12" s="616"/>
      <c r="H12" s="617"/>
      <c r="I12" s="616"/>
      <c r="J12" s="616"/>
      <c r="K12" s="616"/>
      <c r="L12" s="1235"/>
    </row>
    <row r="13" spans="2:12" ht="60" customHeight="1">
      <c r="B13" s="1241"/>
      <c r="C13" s="614"/>
      <c r="D13" s="615"/>
      <c r="E13" s="616"/>
      <c r="F13" s="616"/>
      <c r="G13" s="616"/>
      <c r="H13" s="617"/>
      <c r="I13" s="616"/>
      <c r="J13" s="616"/>
      <c r="K13" s="616"/>
      <c r="L13" s="616"/>
    </row>
    <row r="14" spans="2:12" ht="60" customHeight="1">
      <c r="B14" s="1241"/>
      <c r="C14" s="614"/>
      <c r="D14" s="615"/>
      <c r="E14" s="616"/>
      <c r="F14" s="616"/>
      <c r="G14" s="616"/>
      <c r="H14" s="617"/>
      <c r="I14" s="616"/>
      <c r="J14" s="616"/>
      <c r="K14" s="616"/>
      <c r="L14" s="616"/>
    </row>
    <row r="15" spans="2:12" ht="60" customHeight="1">
      <c r="B15" s="1241"/>
      <c r="C15" s="614"/>
      <c r="D15" s="615"/>
      <c r="E15" s="616"/>
      <c r="F15" s="616"/>
      <c r="G15" s="616"/>
      <c r="H15" s="617"/>
      <c r="I15" s="616"/>
      <c r="J15" s="616"/>
      <c r="K15" s="616"/>
      <c r="L15" s="616"/>
    </row>
    <row r="16" spans="2:12" ht="83.25" customHeight="1">
      <c r="B16" s="1241"/>
      <c r="C16" s="614"/>
      <c r="D16" s="615"/>
      <c r="E16" s="616"/>
      <c r="F16" s="616"/>
      <c r="G16" s="616"/>
      <c r="H16" s="617"/>
      <c r="I16" s="616"/>
      <c r="J16" s="616"/>
      <c r="K16" s="616"/>
      <c r="L16" s="617"/>
    </row>
    <row r="17" spans="2:13" ht="83.25" customHeight="1">
      <c r="B17" s="1241"/>
      <c r="C17" s="614"/>
      <c r="D17" s="615"/>
      <c r="E17" s="616"/>
      <c r="F17" s="616"/>
      <c r="G17" s="616"/>
      <c r="H17" s="617"/>
      <c r="I17" s="616"/>
      <c r="J17" s="616"/>
      <c r="K17" s="616"/>
      <c r="L17" s="617"/>
    </row>
    <row r="18" spans="2:13" ht="83.25" customHeight="1">
      <c r="B18" s="1241"/>
      <c r="C18" s="614"/>
      <c r="D18" s="615"/>
      <c r="E18" s="616"/>
      <c r="F18" s="616"/>
      <c r="G18" s="616"/>
      <c r="H18" s="617"/>
      <c r="I18" s="616"/>
      <c r="J18" s="616"/>
      <c r="K18" s="616"/>
      <c r="L18" s="617"/>
    </row>
    <row r="19" spans="2:13" ht="60" customHeight="1">
      <c r="B19" s="1241"/>
      <c r="C19" s="614"/>
      <c r="D19" s="615"/>
      <c r="E19" s="616"/>
      <c r="F19" s="616"/>
      <c r="G19" s="616"/>
      <c r="H19" s="617"/>
      <c r="I19" s="616"/>
      <c r="J19" s="616"/>
      <c r="K19" s="616"/>
      <c r="L19" s="616"/>
    </row>
    <row r="20" spans="2:13" ht="60" customHeight="1">
      <c r="B20" s="1241"/>
      <c r="C20" s="614"/>
      <c r="D20" s="615"/>
      <c r="E20" s="616"/>
      <c r="F20" s="616"/>
      <c r="G20" s="616"/>
      <c r="H20" s="617"/>
      <c r="I20" s="616"/>
      <c r="J20" s="616"/>
      <c r="K20" s="616"/>
      <c r="L20" s="616"/>
    </row>
    <row r="21" spans="2:13" ht="60" customHeight="1">
      <c r="B21" s="1241"/>
      <c r="C21" s="614"/>
      <c r="D21" s="615"/>
      <c r="E21" s="616"/>
      <c r="F21" s="616"/>
      <c r="G21" s="616"/>
      <c r="H21" s="617"/>
      <c r="I21" s="616"/>
      <c r="J21" s="616"/>
      <c r="K21" s="616"/>
      <c r="L21" s="616"/>
    </row>
    <row r="22" spans="2:13" ht="60" customHeight="1">
      <c r="B22" s="1241"/>
      <c r="C22" s="614"/>
      <c r="D22" s="615"/>
      <c r="E22" s="616"/>
      <c r="F22" s="616"/>
      <c r="G22" s="616"/>
      <c r="H22" s="617"/>
      <c r="I22" s="616"/>
      <c r="J22" s="616"/>
      <c r="K22" s="616"/>
      <c r="L22" s="616"/>
    </row>
    <row r="23" spans="2:13" ht="60" customHeight="1">
      <c r="B23" s="1241"/>
      <c r="C23" s="1240"/>
      <c r="D23" s="1232"/>
      <c r="E23" s="616"/>
      <c r="F23" s="616"/>
      <c r="G23" s="616"/>
      <c r="H23" s="617"/>
      <c r="I23" s="616"/>
      <c r="J23" s="616"/>
      <c r="K23" s="616"/>
      <c r="L23" s="1233"/>
      <c r="M23" s="1236"/>
    </row>
    <row r="24" spans="2:13" ht="60" customHeight="1">
      <c r="B24" s="1241"/>
      <c r="C24" s="1240"/>
      <c r="D24" s="1232"/>
      <c r="E24" s="616"/>
      <c r="F24" s="616"/>
      <c r="G24" s="616"/>
      <c r="H24" s="617"/>
      <c r="I24" s="616"/>
      <c r="J24" s="616"/>
      <c r="K24" s="616"/>
      <c r="L24" s="1235"/>
      <c r="M24" s="1236"/>
    </row>
    <row r="25" spans="2:13" ht="60" customHeight="1">
      <c r="B25" s="1241"/>
      <c r="C25" s="1240"/>
      <c r="D25" s="1232"/>
      <c r="E25" s="616"/>
      <c r="F25" s="616"/>
      <c r="G25" s="616"/>
      <c r="H25" s="617"/>
      <c r="I25" s="616"/>
      <c r="J25" s="616"/>
      <c r="K25" s="616"/>
      <c r="L25" s="1233"/>
      <c r="M25" s="1236"/>
    </row>
    <row r="26" spans="2:13" ht="60" customHeight="1">
      <c r="B26" s="1241"/>
      <c r="C26" s="1240"/>
      <c r="D26" s="1232"/>
      <c r="E26" s="616"/>
      <c r="F26" s="616"/>
      <c r="G26" s="616"/>
      <c r="H26" s="617"/>
      <c r="I26" s="616"/>
      <c r="J26" s="616"/>
      <c r="K26" s="616"/>
      <c r="L26" s="1233"/>
      <c r="M26" s="1237"/>
    </row>
    <row r="27" spans="2:13" ht="60" customHeight="1">
      <c r="B27" s="1241"/>
      <c r="C27" s="1240"/>
      <c r="D27" s="1232"/>
      <c r="E27" s="616"/>
      <c r="F27" s="616"/>
      <c r="G27" s="616"/>
      <c r="H27" s="617"/>
      <c r="I27" s="616"/>
      <c r="J27" s="616"/>
      <c r="K27" s="616"/>
      <c r="L27" s="1233"/>
      <c r="M27" s="1236"/>
    </row>
    <row r="28" spans="2:13" ht="60" customHeight="1">
      <c r="B28" s="1241"/>
      <c r="C28" s="1240"/>
      <c r="D28" s="1232"/>
      <c r="E28" s="616"/>
      <c r="F28" s="616"/>
      <c r="G28" s="616"/>
      <c r="H28" s="617"/>
      <c r="I28" s="616"/>
      <c r="J28" s="616"/>
      <c r="K28" s="616"/>
      <c r="L28" s="1235"/>
      <c r="M28" s="1237"/>
    </row>
    <row r="29" spans="2:13" ht="60" customHeight="1">
      <c r="B29" s="1241"/>
      <c r="C29" s="1240"/>
      <c r="D29" s="1232"/>
      <c r="E29" s="616"/>
      <c r="F29" s="616"/>
      <c r="G29" s="616"/>
      <c r="H29" s="617"/>
      <c r="I29" s="616"/>
      <c r="J29" s="616"/>
      <c r="K29" s="616"/>
      <c r="L29" s="1233"/>
      <c r="M29" s="1236"/>
    </row>
    <row r="30" spans="2:13" ht="60" customHeight="1">
      <c r="B30" s="1241"/>
      <c r="C30" s="1240"/>
      <c r="D30" s="1232"/>
      <c r="E30" s="616"/>
      <c r="F30" s="616"/>
      <c r="G30" s="616"/>
      <c r="H30" s="617"/>
      <c r="I30" s="616"/>
      <c r="J30" s="616"/>
      <c r="K30" s="616"/>
      <c r="L30" s="1235"/>
      <c r="M30" s="1237"/>
    </row>
    <row r="31" spans="2:13" ht="60" customHeight="1">
      <c r="B31" s="1241"/>
      <c r="C31" s="1240"/>
      <c r="D31" s="1232"/>
      <c r="E31" s="616"/>
      <c r="F31" s="616"/>
      <c r="G31" s="617"/>
      <c r="H31" s="617"/>
      <c r="I31" s="616"/>
      <c r="J31" s="616"/>
      <c r="K31" s="616"/>
      <c r="L31" s="618"/>
      <c r="M31" s="613"/>
    </row>
    <row r="32" spans="2:13" ht="60" customHeight="1">
      <c r="B32" s="1241"/>
      <c r="C32" s="1240"/>
      <c r="D32" s="1232"/>
      <c r="E32" s="616"/>
      <c r="F32" s="616"/>
      <c r="G32" s="617"/>
      <c r="H32" s="617"/>
      <c r="I32" s="616"/>
      <c r="J32" s="616"/>
      <c r="K32" s="616"/>
      <c r="L32" s="618"/>
      <c r="M32" s="613"/>
    </row>
    <row r="33" spans="2:13" ht="60" customHeight="1">
      <c r="B33" s="1241"/>
      <c r="C33" s="1240"/>
      <c r="D33" s="1232"/>
      <c r="E33" s="616"/>
      <c r="F33" s="616"/>
      <c r="G33" s="616"/>
      <c r="H33" s="617"/>
      <c r="I33" s="616"/>
      <c r="J33" s="616"/>
      <c r="K33" s="616"/>
      <c r="L33" s="618"/>
      <c r="M33" s="613"/>
    </row>
    <row r="34" spans="2:13" ht="60" customHeight="1">
      <c r="B34" s="1241"/>
      <c r="C34" s="1240"/>
      <c r="D34" s="1232"/>
      <c r="E34" s="616"/>
      <c r="F34" s="616"/>
      <c r="G34" s="616"/>
      <c r="H34" s="617"/>
      <c r="I34" s="616"/>
      <c r="J34" s="616"/>
      <c r="K34" s="616"/>
      <c r="L34" s="618"/>
      <c r="M34" s="613"/>
    </row>
    <row r="35" spans="2:13" ht="71.25" customHeight="1">
      <c r="B35" s="1241"/>
      <c r="C35" s="1239"/>
      <c r="D35" s="1238"/>
      <c r="E35" s="616"/>
      <c r="F35" s="616"/>
      <c r="G35" s="617"/>
      <c r="H35" s="617"/>
      <c r="I35" s="616"/>
      <c r="J35" s="616"/>
      <c r="K35" s="616"/>
      <c r="L35" s="1233"/>
      <c r="M35" s="1236"/>
    </row>
    <row r="36" spans="2:13" ht="73.5" customHeight="1">
      <c r="B36" s="1241"/>
      <c r="C36" s="1239"/>
      <c r="D36" s="1238"/>
      <c r="E36" s="616"/>
      <c r="F36" s="616"/>
      <c r="G36" s="617"/>
      <c r="H36" s="617"/>
      <c r="I36" s="616"/>
      <c r="J36" s="616"/>
      <c r="K36" s="616"/>
      <c r="L36" s="1233"/>
      <c r="M36" s="1237"/>
    </row>
    <row r="37" spans="2:13" ht="60" customHeight="1">
      <c r="B37" s="1241"/>
      <c r="C37" s="1239"/>
      <c r="D37" s="1238"/>
      <c r="E37" s="616"/>
      <c r="F37" s="616"/>
      <c r="G37" s="616"/>
      <c r="H37" s="617"/>
      <c r="I37" s="616"/>
      <c r="J37" s="616"/>
      <c r="K37" s="616"/>
      <c r="L37" s="1233"/>
      <c r="M37" s="1236"/>
    </row>
    <row r="38" spans="2:13" ht="60" customHeight="1">
      <c r="B38" s="1241"/>
      <c r="C38" s="1239"/>
      <c r="D38" s="1238"/>
      <c r="E38" s="616"/>
      <c r="F38" s="616"/>
      <c r="G38" s="616"/>
      <c r="H38" s="617"/>
      <c r="I38" s="616"/>
      <c r="J38" s="616"/>
      <c r="K38" s="616"/>
      <c r="L38" s="1235"/>
      <c r="M38" s="1237"/>
    </row>
    <row r="39" spans="2:13" ht="60" customHeight="1">
      <c r="B39" s="1241"/>
      <c r="C39" s="1239"/>
      <c r="D39" s="1238"/>
      <c r="E39" s="616"/>
      <c r="F39" s="616"/>
      <c r="G39" s="617"/>
      <c r="H39" s="617"/>
      <c r="I39" s="616"/>
      <c r="J39" s="616"/>
      <c r="K39" s="616"/>
      <c r="L39" s="618"/>
      <c r="M39" s="613"/>
    </row>
    <row r="40" spans="2:13" ht="60" customHeight="1">
      <c r="B40" s="1241"/>
      <c r="C40" s="1239"/>
      <c r="D40" s="1238"/>
      <c r="E40" s="616"/>
      <c r="F40" s="616"/>
      <c r="G40" s="617"/>
      <c r="H40" s="617"/>
      <c r="I40" s="616"/>
      <c r="J40" s="616"/>
      <c r="K40" s="616"/>
      <c r="L40" s="618"/>
      <c r="M40" s="613"/>
    </row>
    <row r="41" spans="2:13" ht="60" customHeight="1">
      <c r="B41" s="1241"/>
      <c r="C41" s="1239"/>
      <c r="D41" s="1238"/>
      <c r="E41" s="616"/>
      <c r="F41" s="616"/>
      <c r="G41" s="616"/>
      <c r="H41" s="617"/>
      <c r="I41" s="616"/>
      <c r="J41" s="616"/>
      <c r="K41" s="616"/>
      <c r="L41" s="618"/>
      <c r="M41" s="613"/>
    </row>
    <row r="42" spans="2:13" ht="60" customHeight="1">
      <c r="B42" s="1241"/>
      <c r="C42" s="1239"/>
      <c r="D42" s="1238"/>
      <c r="E42" s="616"/>
      <c r="F42" s="616"/>
      <c r="G42" s="616"/>
      <c r="H42" s="617"/>
      <c r="I42" s="616"/>
      <c r="J42" s="616"/>
      <c r="K42" s="616"/>
      <c r="L42" s="618"/>
      <c r="M42" s="613"/>
    </row>
    <row r="43" spans="2:13" ht="60.75" customHeight="1">
      <c r="B43" s="1241"/>
      <c r="C43" s="1231"/>
      <c r="D43" s="1232"/>
      <c r="E43" s="616"/>
      <c r="F43" s="616"/>
      <c r="G43" s="617"/>
      <c r="H43" s="617"/>
      <c r="I43" s="616"/>
      <c r="J43" s="616"/>
      <c r="K43" s="616"/>
      <c r="L43" s="1233"/>
      <c r="M43" s="1236"/>
    </row>
    <row r="44" spans="2:13" ht="60.75" customHeight="1">
      <c r="B44" s="1241"/>
      <c r="C44" s="1231"/>
      <c r="D44" s="1232"/>
      <c r="E44" s="616"/>
      <c r="F44" s="616"/>
      <c r="G44" s="617"/>
      <c r="H44" s="617"/>
      <c r="I44" s="616"/>
      <c r="J44" s="616"/>
      <c r="K44" s="616"/>
      <c r="L44" s="1233"/>
      <c r="M44" s="1237"/>
    </row>
    <row r="45" spans="2:13" ht="60" customHeight="1">
      <c r="B45" s="1241"/>
      <c r="C45" s="1231"/>
      <c r="D45" s="1232"/>
      <c r="E45" s="616"/>
      <c r="F45" s="616"/>
      <c r="G45" s="616"/>
      <c r="H45" s="617"/>
      <c r="I45" s="616"/>
      <c r="J45" s="616"/>
      <c r="K45" s="616"/>
      <c r="L45" s="1233"/>
      <c r="M45" s="1236"/>
    </row>
    <row r="46" spans="2:13" ht="60" customHeight="1">
      <c r="B46" s="1241"/>
      <c r="C46" s="1231"/>
      <c r="D46" s="1232"/>
      <c r="E46" s="616"/>
      <c r="F46" s="616"/>
      <c r="G46" s="616"/>
      <c r="H46" s="617"/>
      <c r="I46" s="616"/>
      <c r="J46" s="616"/>
      <c r="K46" s="616"/>
      <c r="L46" s="1235"/>
      <c r="M46" s="1237"/>
    </row>
    <row r="47" spans="2:13" ht="60" customHeight="1">
      <c r="B47" s="1241"/>
      <c r="C47" s="1231"/>
      <c r="D47" s="1232"/>
      <c r="E47" s="616"/>
      <c r="F47" s="616"/>
      <c r="G47" s="617"/>
      <c r="H47" s="617"/>
      <c r="I47" s="616"/>
      <c r="J47" s="616"/>
      <c r="K47" s="616"/>
      <c r="L47" s="618"/>
      <c r="M47" s="613"/>
    </row>
    <row r="48" spans="2:13" ht="60" customHeight="1">
      <c r="B48" s="1241"/>
      <c r="C48" s="1231"/>
      <c r="D48" s="1232"/>
      <c r="E48" s="616"/>
      <c r="F48" s="616"/>
      <c r="G48" s="617"/>
      <c r="H48" s="617"/>
      <c r="I48" s="616"/>
      <c r="J48" s="616"/>
      <c r="K48" s="616"/>
      <c r="L48" s="618"/>
      <c r="M48" s="613"/>
    </row>
    <row r="49" spans="2:13" ht="60" customHeight="1">
      <c r="B49" s="1241"/>
      <c r="C49" s="1231"/>
      <c r="D49" s="1232"/>
      <c r="E49" s="616"/>
      <c r="F49" s="616"/>
      <c r="G49" s="616"/>
      <c r="H49" s="617"/>
      <c r="I49" s="616"/>
      <c r="J49" s="616"/>
      <c r="K49" s="616"/>
      <c r="L49" s="618"/>
      <c r="M49" s="613"/>
    </row>
    <row r="50" spans="2:13" ht="60" customHeight="1">
      <c r="B50" s="1241"/>
      <c r="C50" s="1231"/>
      <c r="D50" s="1232"/>
      <c r="E50" s="616"/>
      <c r="F50" s="616"/>
      <c r="G50" s="616"/>
      <c r="H50" s="617"/>
      <c r="I50" s="616"/>
      <c r="J50" s="616"/>
      <c r="K50" s="616"/>
      <c r="L50" s="618"/>
      <c r="M50" s="613"/>
    </row>
    <row r="51" spans="2:13" ht="60" customHeight="1">
      <c r="B51" s="1241"/>
      <c r="C51" s="1231"/>
      <c r="D51" s="1232"/>
      <c r="E51" s="616"/>
      <c r="F51" s="616"/>
      <c r="G51" s="616"/>
      <c r="H51" s="617"/>
      <c r="I51" s="616"/>
      <c r="J51" s="616"/>
      <c r="K51" s="616"/>
      <c r="L51" s="1233"/>
      <c r="M51" s="1236"/>
    </row>
    <row r="52" spans="2:13" ht="60" customHeight="1">
      <c r="B52" s="1241"/>
      <c r="C52" s="1231"/>
      <c r="D52" s="1232"/>
      <c r="E52" s="616"/>
      <c r="F52" s="616"/>
      <c r="G52" s="616"/>
      <c r="H52" s="617"/>
      <c r="I52" s="616"/>
      <c r="J52" s="616"/>
      <c r="K52" s="616"/>
      <c r="L52" s="1235"/>
      <c r="M52" s="1237"/>
    </row>
    <row r="53" spans="2:13" ht="60" customHeight="1">
      <c r="B53" s="1241"/>
      <c r="C53" s="1231"/>
      <c r="D53" s="1232"/>
      <c r="E53" s="616"/>
      <c r="F53" s="616"/>
      <c r="G53" s="616"/>
      <c r="H53" s="617"/>
      <c r="I53" s="616"/>
      <c r="J53" s="616"/>
      <c r="K53" s="616"/>
      <c r="L53" s="1233"/>
      <c r="M53" s="1236"/>
    </row>
    <row r="54" spans="2:13" ht="60" customHeight="1">
      <c r="B54" s="1241"/>
      <c r="C54" s="1231"/>
      <c r="D54" s="1232"/>
      <c r="E54" s="616"/>
      <c r="F54" s="616"/>
      <c r="G54" s="616"/>
      <c r="H54" s="617"/>
      <c r="I54" s="616"/>
      <c r="J54" s="616"/>
      <c r="K54" s="616"/>
      <c r="L54" s="1235"/>
      <c r="M54" s="1237"/>
    </row>
    <row r="55" spans="2:13" ht="60" customHeight="1">
      <c r="B55" s="1241"/>
      <c r="C55" s="1231"/>
      <c r="D55" s="1232"/>
      <c r="E55" s="616"/>
      <c r="F55" s="616"/>
      <c r="G55" s="616"/>
      <c r="H55" s="617"/>
      <c r="I55" s="616"/>
      <c r="J55" s="616"/>
      <c r="K55" s="616"/>
      <c r="L55" s="1233"/>
      <c r="M55" s="1236"/>
    </row>
    <row r="56" spans="2:13" ht="60" customHeight="1">
      <c r="B56" s="1241"/>
      <c r="C56" s="1231"/>
      <c r="D56" s="1232"/>
      <c r="E56" s="616"/>
      <c r="F56" s="616"/>
      <c r="G56" s="616"/>
      <c r="H56" s="617"/>
      <c r="I56" s="616"/>
      <c r="J56" s="616"/>
      <c r="K56" s="616"/>
      <c r="L56" s="1235"/>
      <c r="M56" s="1237"/>
    </row>
    <row r="57" spans="2:13" ht="60" customHeight="1">
      <c r="B57" s="1241"/>
      <c r="C57" s="1231"/>
      <c r="D57" s="1232"/>
      <c r="E57" s="616"/>
      <c r="F57" s="616"/>
      <c r="G57" s="616"/>
      <c r="H57" s="617"/>
      <c r="I57" s="616"/>
      <c r="J57" s="616"/>
      <c r="K57" s="616"/>
      <c r="L57" s="1233"/>
      <c r="M57" s="1236"/>
    </row>
    <row r="58" spans="2:13" ht="60" customHeight="1">
      <c r="B58" s="1241"/>
      <c r="C58" s="1231"/>
      <c r="D58" s="1232"/>
      <c r="E58" s="616"/>
      <c r="F58" s="616"/>
      <c r="G58" s="616"/>
      <c r="H58" s="617"/>
      <c r="I58" s="616"/>
      <c r="J58" s="616"/>
      <c r="K58" s="616"/>
      <c r="L58" s="1235"/>
      <c r="M58" s="1237"/>
    </row>
    <row r="59" spans="2:13" ht="60" customHeight="1">
      <c r="B59" s="1230"/>
      <c r="C59" s="1231"/>
      <c r="D59" s="1232"/>
      <c r="E59" s="616"/>
      <c r="F59" s="616"/>
      <c r="G59" s="616"/>
      <c r="H59" s="617"/>
      <c r="I59" s="616"/>
      <c r="J59" s="616"/>
      <c r="K59" s="616"/>
      <c r="L59" s="1233"/>
      <c r="M59" s="1237"/>
    </row>
    <row r="60" spans="2:13" ht="60" customHeight="1">
      <c r="B60" s="1230"/>
      <c r="C60" s="1231"/>
      <c r="D60" s="1232"/>
      <c r="E60" s="616"/>
      <c r="F60" s="616"/>
      <c r="G60" s="616"/>
      <c r="H60" s="617"/>
      <c r="I60" s="616"/>
      <c r="J60" s="616"/>
      <c r="K60" s="616"/>
      <c r="L60" s="1233"/>
      <c r="M60" s="1237"/>
    </row>
    <row r="61" spans="2:13" ht="60" customHeight="1">
      <c r="B61" s="1230"/>
      <c r="C61" s="1231"/>
      <c r="D61" s="1232"/>
      <c r="E61" s="616"/>
      <c r="F61" s="616"/>
      <c r="G61" s="616"/>
      <c r="H61" s="617"/>
      <c r="I61" s="616"/>
      <c r="J61" s="616"/>
      <c r="K61" s="616"/>
      <c r="L61" s="1233"/>
      <c r="M61" s="1237"/>
    </row>
    <row r="62" spans="2:13" ht="60" customHeight="1">
      <c r="B62" s="1230"/>
      <c r="C62" s="1231"/>
      <c r="D62" s="1232"/>
      <c r="E62" s="616"/>
      <c r="F62" s="616"/>
      <c r="G62" s="616"/>
      <c r="H62" s="617"/>
      <c r="I62" s="616"/>
      <c r="J62" s="616"/>
      <c r="K62" s="616"/>
      <c r="L62" s="1233"/>
      <c r="M62" s="1237"/>
    </row>
    <row r="63" spans="2:13" ht="60" customHeight="1">
      <c r="B63" s="1230"/>
      <c r="C63" s="1231"/>
      <c r="D63" s="1232"/>
      <c r="E63" s="616"/>
      <c r="F63" s="616"/>
      <c r="G63" s="616"/>
      <c r="H63" s="617"/>
      <c r="I63" s="616"/>
      <c r="J63" s="616"/>
      <c r="K63" s="616"/>
      <c r="L63" s="1233"/>
      <c r="M63" s="1237"/>
    </row>
    <row r="64" spans="2:13" ht="60" customHeight="1">
      <c r="B64" s="1230"/>
      <c r="C64" s="1231"/>
      <c r="D64" s="1232"/>
      <c r="E64" s="616"/>
      <c r="F64" s="616"/>
      <c r="G64" s="616"/>
      <c r="H64" s="617"/>
      <c r="I64" s="616"/>
      <c r="J64" s="616"/>
      <c r="K64" s="616"/>
      <c r="L64" s="1233"/>
      <c r="M64" s="1237"/>
    </row>
    <row r="65" spans="2:12" ht="50.25" customHeight="1">
      <c r="B65" s="1234"/>
      <c r="C65" s="619"/>
      <c r="D65" s="615"/>
      <c r="E65" s="616"/>
      <c r="F65" s="616"/>
      <c r="G65" s="616"/>
      <c r="H65" s="617"/>
      <c r="I65" s="616"/>
      <c r="J65" s="616"/>
      <c r="K65" s="616"/>
      <c r="L65" s="1235"/>
    </row>
    <row r="66" spans="2:12" ht="51.75" customHeight="1">
      <c r="B66" s="1234"/>
      <c r="C66" s="619"/>
      <c r="D66" s="615"/>
      <c r="E66" s="616"/>
      <c r="F66" s="616"/>
      <c r="G66" s="616"/>
      <c r="H66" s="617"/>
      <c r="I66" s="616"/>
      <c r="J66" s="616"/>
      <c r="K66" s="616"/>
      <c r="L66" s="1235"/>
    </row>
    <row r="67" spans="2:12" ht="78" customHeight="1">
      <c r="B67" s="1230"/>
      <c r="C67" s="619"/>
      <c r="D67" s="615"/>
      <c r="E67" s="616"/>
      <c r="F67" s="616"/>
      <c r="G67" s="616"/>
      <c r="H67" s="617"/>
      <c r="I67" s="616"/>
      <c r="J67" s="616"/>
      <c r="K67" s="616"/>
      <c r="L67" s="616"/>
    </row>
    <row r="68" spans="2:12" ht="81.75" customHeight="1">
      <c r="B68" s="1230"/>
      <c r="C68" s="619"/>
      <c r="D68" s="615"/>
      <c r="E68" s="616"/>
      <c r="F68" s="616"/>
      <c r="G68" s="616"/>
      <c r="H68" s="617"/>
      <c r="I68" s="616"/>
      <c r="J68" s="616"/>
      <c r="K68" s="616"/>
      <c r="L68" s="616"/>
    </row>
    <row r="69" spans="2:12" ht="38.25" customHeight="1">
      <c r="B69" s="1230"/>
      <c r="C69" s="619"/>
      <c r="D69" s="615"/>
      <c r="E69" s="616"/>
      <c r="F69" s="616"/>
      <c r="G69" s="616"/>
      <c r="H69" s="617"/>
      <c r="I69" s="616"/>
      <c r="J69" s="616"/>
      <c r="K69" s="616"/>
      <c r="L69" s="1233"/>
    </row>
    <row r="70" spans="2:12" ht="38.25" customHeight="1">
      <c r="B70" s="1230"/>
      <c r="C70" s="619"/>
      <c r="D70" s="615"/>
      <c r="E70" s="616"/>
      <c r="F70" s="616"/>
      <c r="G70" s="616"/>
      <c r="H70" s="617"/>
      <c r="I70" s="616"/>
      <c r="J70" s="616"/>
      <c r="K70" s="616"/>
      <c r="L70" s="1233"/>
    </row>
    <row r="71" spans="2:12" ht="38.25" customHeight="1">
      <c r="B71" s="1230"/>
      <c r="C71" s="1231"/>
      <c r="D71" s="1232"/>
      <c r="E71" s="616"/>
      <c r="F71" s="616"/>
      <c r="G71" s="616"/>
      <c r="H71" s="617"/>
      <c r="I71" s="616"/>
      <c r="J71" s="616"/>
      <c r="K71" s="616"/>
      <c r="L71" s="1233"/>
    </row>
    <row r="72" spans="2:12" ht="38.25" customHeight="1">
      <c r="B72" s="1230"/>
      <c r="C72" s="1231"/>
      <c r="D72" s="1232"/>
      <c r="E72" s="616"/>
      <c r="F72" s="616"/>
      <c r="G72" s="616"/>
      <c r="H72" s="617"/>
      <c r="I72" s="616"/>
      <c r="J72" s="616"/>
      <c r="K72" s="616"/>
      <c r="L72" s="1233"/>
    </row>
    <row r="73" spans="2:12" ht="38.25" customHeight="1">
      <c r="B73" s="1230"/>
      <c r="C73" s="1231"/>
      <c r="D73" s="1232"/>
      <c r="E73" s="616"/>
      <c r="F73" s="616"/>
      <c r="G73" s="616"/>
      <c r="H73" s="617"/>
      <c r="I73" s="616"/>
      <c r="J73" s="616"/>
      <c r="K73" s="616"/>
      <c r="L73" s="1233"/>
    </row>
    <row r="74" spans="2:12" ht="38.25" customHeight="1">
      <c r="B74" s="1230"/>
      <c r="C74" s="1231"/>
      <c r="D74" s="1232"/>
      <c r="E74" s="616"/>
      <c r="F74" s="616"/>
      <c r="G74" s="616"/>
      <c r="H74" s="617"/>
      <c r="I74" s="616"/>
      <c r="J74" s="616"/>
      <c r="K74" s="616"/>
      <c r="L74" s="1233"/>
    </row>
    <row r="75" spans="2:12">
      <c r="B75" s="1230"/>
      <c r="C75" s="1231"/>
      <c r="D75" s="1232"/>
      <c r="E75" s="616"/>
      <c r="F75" s="616"/>
      <c r="G75" s="616"/>
      <c r="H75" s="617"/>
      <c r="I75" s="616"/>
      <c r="J75" s="616"/>
      <c r="K75" s="616"/>
      <c r="L75" s="1233"/>
    </row>
    <row r="76" spans="2:12" ht="38.25" customHeight="1">
      <c r="B76" s="1230"/>
      <c r="C76" s="1231"/>
      <c r="D76" s="1232"/>
      <c r="E76" s="616"/>
      <c r="F76" s="616"/>
      <c r="G76" s="616"/>
      <c r="H76" s="617"/>
      <c r="I76" s="616"/>
      <c r="J76" s="616"/>
      <c r="K76" s="616"/>
      <c r="L76" s="1233"/>
    </row>
    <row r="77" spans="2:12" ht="38.25" customHeight="1">
      <c r="B77" s="620"/>
      <c r="C77" s="621"/>
      <c r="D77" s="615"/>
      <c r="E77" s="616"/>
      <c r="F77" s="616"/>
      <c r="G77" s="616"/>
      <c r="H77" s="617"/>
      <c r="I77" s="616"/>
      <c r="J77" s="616"/>
      <c r="K77" s="616"/>
      <c r="L77" s="616"/>
    </row>
  </sheetData>
  <mergeCells count="88">
    <mergeCell ref="B2:E2"/>
    <mergeCell ref="B7:B12"/>
    <mergeCell ref="L7:L8"/>
    <mergeCell ref="L9:L10"/>
    <mergeCell ref="L11:L12"/>
    <mergeCell ref="B13:B14"/>
    <mergeCell ref="B15:B18"/>
    <mergeCell ref="B19:B20"/>
    <mergeCell ref="B21:B22"/>
    <mergeCell ref="B23:B58"/>
    <mergeCell ref="D23:D24"/>
    <mergeCell ref="L23:L24"/>
    <mergeCell ref="M23:M24"/>
    <mergeCell ref="C25:C26"/>
    <mergeCell ref="D25:D26"/>
    <mergeCell ref="L25:L26"/>
    <mergeCell ref="M25:M26"/>
    <mergeCell ref="C23:C24"/>
    <mergeCell ref="D27:D28"/>
    <mergeCell ref="L27:L28"/>
    <mergeCell ref="M27:M28"/>
    <mergeCell ref="C29:C30"/>
    <mergeCell ref="D29:D30"/>
    <mergeCell ref="L29:L30"/>
    <mergeCell ref="M29:M30"/>
    <mergeCell ref="C27:C28"/>
    <mergeCell ref="D31:D32"/>
    <mergeCell ref="C33:C34"/>
    <mergeCell ref="D33:D34"/>
    <mergeCell ref="C35:C36"/>
    <mergeCell ref="D35:D36"/>
    <mergeCell ref="C31:C32"/>
    <mergeCell ref="C45:C46"/>
    <mergeCell ref="D45:D46"/>
    <mergeCell ref="L45:L46"/>
    <mergeCell ref="M45:M46"/>
    <mergeCell ref="M35:M36"/>
    <mergeCell ref="C37:C38"/>
    <mergeCell ref="D37:D38"/>
    <mergeCell ref="L37:L38"/>
    <mergeCell ref="M37:M38"/>
    <mergeCell ref="C39:C40"/>
    <mergeCell ref="D39:D40"/>
    <mergeCell ref="L35:L36"/>
    <mergeCell ref="C41:C42"/>
    <mergeCell ref="D41:D42"/>
    <mergeCell ref="C43:C44"/>
    <mergeCell ref="D43:D44"/>
    <mergeCell ref="L43:L44"/>
    <mergeCell ref="M43:M44"/>
    <mergeCell ref="C55:C56"/>
    <mergeCell ref="D55:D56"/>
    <mergeCell ref="L55:L56"/>
    <mergeCell ref="M55:M56"/>
    <mergeCell ref="D47:D48"/>
    <mergeCell ref="C49:C50"/>
    <mergeCell ref="D49:D50"/>
    <mergeCell ref="C51:C52"/>
    <mergeCell ref="D51:D52"/>
    <mergeCell ref="L51:L52"/>
    <mergeCell ref="C47:C48"/>
    <mergeCell ref="M51:M52"/>
    <mergeCell ref="C53:C54"/>
    <mergeCell ref="D53:D54"/>
    <mergeCell ref="L53:L54"/>
    <mergeCell ref="M53:M54"/>
    <mergeCell ref="C57:C58"/>
    <mergeCell ref="D57:D58"/>
    <mergeCell ref="L57:L58"/>
    <mergeCell ref="M57:M58"/>
    <mergeCell ref="B59:B64"/>
    <mergeCell ref="C59:C61"/>
    <mergeCell ref="D59:D61"/>
    <mergeCell ref="L59:L64"/>
    <mergeCell ref="M59:M64"/>
    <mergeCell ref="C62:C64"/>
    <mergeCell ref="D62:D64"/>
    <mergeCell ref="B65:B66"/>
    <mergeCell ref="L65:L66"/>
    <mergeCell ref="B67:B68"/>
    <mergeCell ref="B69:B70"/>
    <mergeCell ref="L69:L70"/>
    <mergeCell ref="B71:B76"/>
    <mergeCell ref="C71:C73"/>
    <mergeCell ref="D71:D73"/>
    <mergeCell ref="L71:L76"/>
    <mergeCell ref="C74:C76"/>
    <mergeCell ref="D74:D76"/>
  </mergeCells>
  <phoneticPr fontId="2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12</vt:i4>
      </vt:variant>
    </vt:vector>
  </HeadingPairs>
  <TitlesOfParts>
    <vt:vector size="30" baseType="lpstr">
      <vt:lpstr>表紙</vt:lpstr>
      <vt:lpstr>大学基礎データ作成上の注意事項</vt:lpstr>
      <vt:lpstr>募集停止学部・研究科等の取り扱いについて</vt:lpstr>
      <vt:lpstr>目次</vt:lpstr>
      <vt:lpstr>表１</vt:lpstr>
      <vt:lpstr>表２</vt:lpstr>
      <vt:lpstr>表３</vt:lpstr>
      <vt:lpstr>表４★不要</vt:lpstr>
      <vt:lpstr>表５</vt:lpstr>
      <vt:lpstr>表６</vt:lpstr>
      <vt:lpstr>表７</vt:lpstr>
      <vt:lpstr>表８</vt:lpstr>
      <vt:lpstr>表９★不要</vt:lpstr>
      <vt:lpstr>表10★不要</vt:lpstr>
      <vt:lpstr>表11★不要</vt:lpstr>
      <vt:lpstr>表12</vt:lpstr>
      <vt:lpstr>表13★不要</vt:lpstr>
      <vt:lpstr>算出根拠</vt:lpstr>
      <vt:lpstr>大学基礎データ作成上の注意事項!Print_Area</vt:lpstr>
      <vt:lpstr>表１!Print_Area</vt:lpstr>
      <vt:lpstr>表10★不要!Print_Area</vt:lpstr>
      <vt:lpstr>表13★不要!Print_Area</vt:lpstr>
      <vt:lpstr>表２!Print_Area</vt:lpstr>
      <vt:lpstr>表３!Print_Area</vt:lpstr>
      <vt:lpstr>表４★不要!Print_Area</vt:lpstr>
      <vt:lpstr>表５!Print_Area</vt:lpstr>
      <vt:lpstr>表６!Print_Area</vt:lpstr>
      <vt:lpstr>表９★不要!Print_Area</vt:lpstr>
      <vt:lpstr>表紙!Print_Area</vt:lpstr>
      <vt:lpstr>目次!Print_Area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m_kato</dc:creator>
  <cp:lastModifiedBy>nakahata</cp:lastModifiedBy>
  <cp:lastPrinted>2021-04-22T11:24:02Z</cp:lastPrinted>
  <dcterms:created xsi:type="dcterms:W3CDTF">2015-06-05T18:17:20Z</dcterms:created>
  <dcterms:modified xsi:type="dcterms:W3CDTF">2022-04-08T04:23:11Z</dcterms:modified>
</cp:coreProperties>
</file>